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uwi\Lehrbuch\Proof\EXCEL_Arbeitsblaetter\"/>
    </mc:Choice>
  </mc:AlternateContent>
  <xr:revisionPtr revIDLastSave="0" documentId="13_ncr:1_{96C0D2A1-4C0C-4ACA-BE82-C7B42993DF44}" xr6:coauthVersionLast="47" xr6:coauthVersionMax="47" xr10:uidLastSave="{00000000-0000-0000-0000-000000000000}"/>
  <bookViews>
    <workbookView xWindow="2031" yWindow="103" windowWidth="20563" windowHeight="13320" firstSheet="1" activeTab="1" xr2:uid="{00000000-000D-0000-FFFF-FFFF00000000}"/>
  </bookViews>
  <sheets>
    <sheet name="Thermochemie" sheetId="1" r:id="rId1"/>
    <sheet name="Strom-Spannungskurve" sheetId="2" r:id="rId2"/>
    <sheet name="Tabelle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C22" i="1"/>
  <c r="C25" i="1"/>
  <c r="C26" i="1"/>
  <c r="C27" i="1"/>
  <c r="C9" i="1"/>
  <c r="C12" i="1"/>
  <c r="C11" i="1"/>
  <c r="C13" i="1" s="1"/>
  <c r="C14" i="1" s="1"/>
  <c r="A49" i="2"/>
  <c r="A50" i="2"/>
  <c r="D27" i="2"/>
  <c r="D2" i="2"/>
  <c r="D29" i="2"/>
  <c r="D50" i="2"/>
  <c r="D9" i="2"/>
  <c r="C50" i="2"/>
  <c r="D34" i="2"/>
  <c r="B50" i="2"/>
  <c r="A51" i="2"/>
  <c r="D49" i="2"/>
  <c r="C49" i="2"/>
  <c r="B49" i="2"/>
  <c r="D8" i="2"/>
  <c r="D13" i="2"/>
  <c r="D22" i="2"/>
  <c r="D23" i="2" s="1"/>
  <c r="D14" i="2"/>
  <c r="D37" i="2" l="1"/>
  <c r="F49" i="2"/>
  <c r="D51" i="2"/>
  <c r="F50" i="2"/>
  <c r="G50" i="2"/>
  <c r="G49" i="2"/>
  <c r="A52" i="2"/>
  <c r="B51" i="2"/>
  <c r="C51" i="2"/>
  <c r="F51" i="2" s="1"/>
  <c r="G51" i="2" s="1"/>
  <c r="D52" i="2" l="1"/>
  <c r="C52" i="2"/>
  <c r="B52" i="2"/>
  <c r="A53" i="2"/>
  <c r="D53" i="2" l="1"/>
  <c r="C53" i="2"/>
  <c r="B53" i="2"/>
  <c r="A54" i="2"/>
  <c r="F52" i="2"/>
  <c r="G52" i="2" s="1"/>
  <c r="F53" i="2" l="1"/>
  <c r="G53" i="2" s="1"/>
  <c r="D54" i="2"/>
  <c r="C54" i="2"/>
  <c r="B54" i="2"/>
  <c r="A55" i="2"/>
  <c r="D55" i="2" l="1"/>
  <c r="C55" i="2"/>
  <c r="B55" i="2"/>
  <c r="A56" i="2"/>
  <c r="F54" i="2"/>
  <c r="G54" i="2" s="1"/>
  <c r="C56" i="2" l="1"/>
  <c r="B56" i="2"/>
  <c r="A57" i="2"/>
  <c r="D56" i="2"/>
  <c r="F56" i="2" s="1"/>
  <c r="G56" i="2" s="1"/>
  <c r="F55" i="2"/>
  <c r="G55" i="2" s="1"/>
  <c r="D57" i="2" l="1"/>
  <c r="C57" i="2"/>
  <c r="B57" i="2"/>
  <c r="A58" i="2"/>
  <c r="F57" i="2" l="1"/>
  <c r="G57" i="2" s="1"/>
  <c r="D58" i="2"/>
  <c r="C58" i="2"/>
  <c r="B58" i="2"/>
  <c r="A59" i="2"/>
  <c r="B59" i="2" l="1"/>
  <c r="A60" i="2"/>
  <c r="D59" i="2"/>
  <c r="C59" i="2"/>
  <c r="F58" i="2"/>
  <c r="G58" i="2" s="1"/>
  <c r="F59" i="2" l="1"/>
  <c r="G59" i="2" s="1"/>
  <c r="D60" i="2"/>
  <c r="C60" i="2"/>
  <c r="B60" i="2"/>
  <c r="A61" i="2"/>
  <c r="C61" i="2" l="1"/>
  <c r="D61" i="2"/>
  <c r="B61" i="2"/>
  <c r="A62" i="2"/>
  <c r="F60" i="2"/>
  <c r="G60" i="2" s="1"/>
  <c r="A63" i="2" l="1"/>
  <c r="D62" i="2"/>
  <c r="C62" i="2"/>
  <c r="B62" i="2"/>
  <c r="F61" i="2"/>
  <c r="G61" i="2" s="1"/>
  <c r="F62" i="2" l="1"/>
  <c r="G62" i="2" s="1"/>
  <c r="D63" i="2"/>
  <c r="C63" i="2"/>
  <c r="B63" i="2"/>
  <c r="A64" i="2"/>
  <c r="B64" i="2" l="1"/>
  <c r="D64" i="2"/>
  <c r="C64" i="2"/>
  <c r="A65" i="2"/>
  <c r="F63" i="2"/>
  <c r="G63" i="2" s="1"/>
  <c r="F64" i="2" l="1"/>
  <c r="G64" i="2" s="1"/>
  <c r="A66" i="2"/>
  <c r="D65" i="2"/>
  <c r="C65" i="2"/>
  <c r="B65" i="2"/>
  <c r="F65" i="2" l="1"/>
  <c r="G65" i="2" s="1"/>
  <c r="D66" i="2"/>
  <c r="C66" i="2"/>
  <c r="B66" i="2"/>
  <c r="A67" i="2"/>
  <c r="D67" i="2" l="1"/>
  <c r="C67" i="2"/>
  <c r="B67" i="2"/>
  <c r="A68" i="2"/>
  <c r="F66" i="2"/>
  <c r="G66" i="2" s="1"/>
  <c r="D68" i="2" l="1"/>
  <c r="C68" i="2"/>
  <c r="B68" i="2"/>
  <c r="A69" i="2"/>
  <c r="F67" i="2"/>
  <c r="G67" i="2" s="1"/>
  <c r="D69" i="2" l="1"/>
  <c r="C69" i="2"/>
  <c r="B69" i="2"/>
  <c r="A70" i="2"/>
  <c r="F68" i="2"/>
  <c r="G68" i="2" s="1"/>
  <c r="D70" i="2" l="1"/>
  <c r="C70" i="2"/>
  <c r="A71" i="2"/>
  <c r="B70" i="2"/>
  <c r="F69" i="2"/>
  <c r="G69" i="2" s="1"/>
  <c r="D71" i="2" l="1"/>
  <c r="C71" i="2"/>
  <c r="B71" i="2"/>
  <c r="A72" i="2"/>
  <c r="F70" i="2"/>
  <c r="G70" i="2" s="1"/>
  <c r="C72" i="2" l="1"/>
  <c r="B72" i="2"/>
  <c r="A73" i="2"/>
  <c r="D72" i="2"/>
  <c r="F72" i="2" s="1"/>
  <c r="G72" i="2" s="1"/>
  <c r="F71" i="2"/>
  <c r="G71" i="2" s="1"/>
  <c r="B73" i="2" l="1"/>
  <c r="A74" i="2"/>
  <c r="D73" i="2"/>
  <c r="C73" i="2"/>
  <c r="F73" i="2" l="1"/>
  <c r="G73" i="2" s="1"/>
  <c r="D74" i="2"/>
  <c r="C74" i="2"/>
  <c r="B74" i="2"/>
  <c r="A75" i="2"/>
  <c r="B75" i="2" l="1"/>
  <c r="A76" i="2"/>
  <c r="D75" i="2"/>
  <c r="C75" i="2"/>
  <c r="F74" i="2"/>
  <c r="G74" i="2" s="1"/>
  <c r="F75" i="2" l="1"/>
  <c r="G75" i="2" s="1"/>
  <c r="D76" i="2"/>
  <c r="A77" i="2"/>
  <c r="B76" i="2"/>
  <c r="C76" i="2"/>
  <c r="C77" i="2" l="1"/>
  <c r="D77" i="2"/>
  <c r="B77" i="2"/>
  <c r="A78" i="2"/>
  <c r="F76" i="2"/>
  <c r="G76" i="2" s="1"/>
  <c r="A79" i="2" l="1"/>
  <c r="D78" i="2"/>
  <c r="C78" i="2"/>
  <c r="B78" i="2"/>
  <c r="F77" i="2"/>
  <c r="G77" i="2" s="1"/>
  <c r="F78" i="2" l="1"/>
  <c r="G78" i="2" s="1"/>
  <c r="D79" i="2"/>
  <c r="C79" i="2"/>
  <c r="A80" i="2"/>
  <c r="B79" i="2"/>
  <c r="B80" i="2" l="1"/>
  <c r="D80" i="2"/>
  <c r="C80" i="2"/>
  <c r="A81" i="2"/>
  <c r="F79" i="2"/>
  <c r="G79" i="2" s="1"/>
  <c r="A82" i="2" l="1"/>
  <c r="D81" i="2"/>
  <c r="C81" i="2"/>
  <c r="B81" i="2"/>
  <c r="F80" i="2"/>
  <c r="G80" i="2" s="1"/>
  <c r="F81" i="2" l="1"/>
  <c r="G81" i="2" s="1"/>
  <c r="D82" i="2"/>
  <c r="C82" i="2"/>
  <c r="B82" i="2"/>
  <c r="A83" i="2"/>
  <c r="D83" i="2" l="1"/>
  <c r="C83" i="2"/>
  <c r="B83" i="2"/>
  <c r="A84" i="2"/>
  <c r="F82" i="2"/>
  <c r="G82" i="2" s="1"/>
  <c r="D84" i="2" l="1"/>
  <c r="C84" i="2"/>
  <c r="B84" i="2"/>
  <c r="A85" i="2"/>
  <c r="F83" i="2"/>
  <c r="G83" i="2" s="1"/>
  <c r="D85" i="2" l="1"/>
  <c r="C85" i="2"/>
  <c r="B85" i="2"/>
  <c r="A86" i="2"/>
  <c r="F84" i="2"/>
  <c r="G84" i="2" s="1"/>
  <c r="C86" i="2" l="1"/>
  <c r="A87" i="2"/>
  <c r="B86" i="2"/>
  <c r="D86" i="2"/>
  <c r="F86" i="2" s="1"/>
  <c r="G86" i="2" s="1"/>
  <c r="F85" i="2"/>
  <c r="G85" i="2" s="1"/>
  <c r="D87" i="2" l="1"/>
  <c r="C87" i="2"/>
  <c r="B87" i="2"/>
  <c r="A88" i="2"/>
  <c r="F87" i="2" l="1"/>
  <c r="G87" i="2" s="1"/>
  <c r="C88" i="2"/>
  <c r="B88" i="2"/>
  <c r="A89" i="2"/>
  <c r="D88" i="2"/>
  <c r="F88" i="2" s="1"/>
  <c r="G88" i="2" s="1"/>
  <c r="B89" i="2" l="1"/>
  <c r="A90" i="2"/>
  <c r="D89" i="2"/>
  <c r="C89" i="2"/>
  <c r="F89" i="2" l="1"/>
  <c r="G89" i="2" s="1"/>
  <c r="D90" i="2"/>
  <c r="C90" i="2"/>
  <c r="B90" i="2"/>
  <c r="A91" i="2"/>
  <c r="B91" i="2" l="1"/>
  <c r="A92" i="2"/>
  <c r="D91" i="2"/>
  <c r="C91" i="2"/>
  <c r="F90" i="2"/>
  <c r="G90" i="2" s="1"/>
  <c r="F91" i="2" l="1"/>
  <c r="G91" i="2" s="1"/>
  <c r="D92" i="2"/>
  <c r="A93" i="2"/>
  <c r="C92" i="2"/>
  <c r="B92" i="2"/>
  <c r="C93" i="2" l="1"/>
  <c r="D93" i="2"/>
  <c r="B93" i="2"/>
  <c r="A94" i="2"/>
  <c r="F92" i="2"/>
  <c r="G92" i="2" s="1"/>
  <c r="A95" i="2" l="1"/>
  <c r="D94" i="2"/>
  <c r="C94" i="2"/>
  <c r="B94" i="2"/>
  <c r="F93" i="2"/>
  <c r="G93" i="2" s="1"/>
  <c r="F94" i="2" l="1"/>
  <c r="G94" i="2" s="1"/>
  <c r="D95" i="2"/>
  <c r="C95" i="2"/>
  <c r="A96" i="2"/>
  <c r="B95" i="2"/>
  <c r="D96" i="2" l="1"/>
  <c r="C96" i="2"/>
  <c r="B96" i="2"/>
  <c r="A97" i="2"/>
  <c r="F95" i="2"/>
  <c r="G95" i="2" s="1"/>
  <c r="F96" i="2" l="1"/>
  <c r="G96" i="2" s="1"/>
  <c r="A98" i="2"/>
  <c r="D97" i="2"/>
  <c r="C97" i="2"/>
  <c r="B97" i="2"/>
  <c r="D98" i="2" l="1"/>
  <c r="C98" i="2"/>
  <c r="B98" i="2"/>
  <c r="A99" i="2"/>
  <c r="F97" i="2"/>
  <c r="G97" i="2" s="1"/>
  <c r="D99" i="2" l="1"/>
  <c r="C99" i="2"/>
  <c r="B99" i="2"/>
  <c r="A100" i="2"/>
  <c r="F98" i="2"/>
  <c r="G98" i="2" s="1"/>
  <c r="C100" i="2" l="1"/>
  <c r="B100" i="2"/>
  <c r="A101" i="2"/>
  <c r="D100" i="2"/>
  <c r="F100" i="2" s="1"/>
  <c r="G100" i="2" s="1"/>
  <c r="F99" i="2"/>
  <c r="G99" i="2" s="1"/>
  <c r="D101" i="2" l="1"/>
  <c r="B101" i="2"/>
  <c r="C101" i="2"/>
  <c r="A102" i="2"/>
  <c r="C102" i="2" l="1"/>
  <c r="B102" i="2"/>
  <c r="A103" i="2"/>
  <c r="D102" i="2"/>
  <c r="F102" i="2" s="1"/>
  <c r="G102" i="2" s="1"/>
  <c r="F101" i="2"/>
  <c r="G101" i="2" s="1"/>
  <c r="B103" i="2" l="1"/>
  <c r="A104" i="2"/>
  <c r="D103" i="2"/>
  <c r="C103" i="2"/>
  <c r="F103" i="2" l="1"/>
  <c r="G103" i="2" s="1"/>
  <c r="C104" i="2"/>
  <c r="A105" i="2"/>
  <c r="D104" i="2"/>
  <c r="B104" i="2"/>
  <c r="F104" i="2" l="1"/>
  <c r="G104" i="2" s="1"/>
  <c r="B105" i="2"/>
  <c r="A106" i="2"/>
  <c r="C105" i="2"/>
  <c r="D105" i="2"/>
  <c r="F105" i="2" s="1"/>
  <c r="G105" i="2" s="1"/>
  <c r="D106" i="2" l="1"/>
  <c r="A107" i="2"/>
  <c r="C106" i="2"/>
  <c r="B106" i="2"/>
  <c r="B107" i="2" l="1"/>
  <c r="A108" i="2"/>
  <c r="D107" i="2"/>
  <c r="C107" i="2"/>
  <c r="F106" i="2"/>
  <c r="G106" i="2" s="1"/>
  <c r="F107" i="2" l="1"/>
  <c r="G107" i="2" s="1"/>
  <c r="D108" i="2"/>
  <c r="A109" i="2"/>
  <c r="C108" i="2"/>
  <c r="B108" i="2"/>
  <c r="D109" i="2" l="1"/>
  <c r="C109" i="2"/>
  <c r="A110" i="2"/>
  <c r="B109" i="2"/>
  <c r="F108" i="2"/>
  <c r="G108" i="2" s="1"/>
  <c r="D110" i="2" l="1"/>
  <c r="C110" i="2"/>
  <c r="B110" i="2"/>
  <c r="A111" i="2"/>
  <c r="F109" i="2"/>
  <c r="G109" i="2" s="1"/>
  <c r="D111" i="2" l="1"/>
  <c r="A112" i="2"/>
  <c r="B111" i="2"/>
  <c r="C111" i="2"/>
  <c r="F110" i="2"/>
  <c r="G110" i="2" s="1"/>
  <c r="F111" i="2" l="1"/>
  <c r="G111" i="2" s="1"/>
  <c r="D112" i="2"/>
  <c r="B112" i="2"/>
  <c r="C112" i="2"/>
  <c r="A113" i="2"/>
  <c r="D113" i="2" l="1"/>
  <c r="C113" i="2"/>
  <c r="B113" i="2"/>
  <c r="A114" i="2"/>
  <c r="F112" i="2"/>
  <c r="G112" i="2" s="1"/>
  <c r="C114" i="2" l="1"/>
  <c r="D114" i="2"/>
  <c r="B114" i="2"/>
  <c r="A115" i="2"/>
  <c r="F113" i="2"/>
  <c r="G113" i="2" s="1"/>
  <c r="D115" i="2" l="1"/>
  <c r="C115" i="2"/>
  <c r="B115" i="2"/>
  <c r="A116" i="2"/>
  <c r="F114" i="2"/>
  <c r="G114" i="2" s="1"/>
  <c r="C116" i="2" l="1"/>
  <c r="B116" i="2"/>
  <c r="D116" i="2"/>
  <c r="F116" i="2" s="1"/>
  <c r="G116" i="2" s="1"/>
  <c r="A117" i="2"/>
  <c r="F115" i="2"/>
  <c r="G115" i="2" s="1"/>
  <c r="B117" i="2" l="1"/>
  <c r="A118" i="2"/>
  <c r="D117" i="2"/>
  <c r="C117" i="2"/>
  <c r="F117" i="2" l="1"/>
  <c r="G117" i="2" s="1"/>
  <c r="C118" i="2"/>
  <c r="B118" i="2"/>
  <c r="A119" i="2"/>
  <c r="D118" i="2"/>
  <c r="F118" i="2" s="1"/>
  <c r="G118" i="2" s="1"/>
  <c r="B119" i="2" l="1"/>
  <c r="A120" i="2"/>
  <c r="D119" i="2"/>
  <c r="C119" i="2"/>
  <c r="F119" i="2" l="1"/>
  <c r="G119" i="2" s="1"/>
  <c r="D120" i="2"/>
  <c r="C120" i="2"/>
  <c r="B120" i="2"/>
  <c r="A121" i="2"/>
  <c r="B121" i="2" l="1"/>
  <c r="A122" i="2"/>
  <c r="D121" i="2"/>
  <c r="C121" i="2"/>
  <c r="F120" i="2"/>
  <c r="G120" i="2" s="1"/>
  <c r="F121" i="2" l="1"/>
  <c r="G121" i="2" s="1"/>
  <c r="D122" i="2"/>
  <c r="A123" i="2"/>
  <c r="C122" i="2"/>
  <c r="B122" i="2"/>
  <c r="A124" i="2" l="1"/>
  <c r="D123" i="2"/>
  <c r="C123" i="2"/>
  <c r="B123" i="2"/>
  <c r="F122" i="2"/>
  <c r="G122" i="2" s="1"/>
  <c r="F123" i="2" l="1"/>
  <c r="G123" i="2" s="1"/>
  <c r="A125" i="2"/>
  <c r="C124" i="2"/>
  <c r="B124" i="2"/>
  <c r="D124" i="2"/>
  <c r="F124" i="2" s="1"/>
  <c r="G124" i="2" s="1"/>
  <c r="D125" i="2" l="1"/>
  <c r="C125" i="2"/>
  <c r="A126" i="2"/>
  <c r="B125" i="2"/>
  <c r="D126" i="2" l="1"/>
  <c r="C126" i="2"/>
  <c r="B126" i="2"/>
  <c r="A127" i="2"/>
  <c r="F125" i="2"/>
  <c r="G125" i="2" s="1"/>
  <c r="D127" i="2" l="1"/>
  <c r="A128" i="2"/>
  <c r="C127" i="2"/>
  <c r="B127" i="2"/>
  <c r="F126" i="2"/>
  <c r="G126" i="2" s="1"/>
  <c r="D128" i="2" l="1"/>
  <c r="B128" i="2"/>
  <c r="C128" i="2"/>
  <c r="A129" i="2"/>
  <c r="F127" i="2"/>
  <c r="G127" i="2" s="1"/>
  <c r="D129" i="2" l="1"/>
  <c r="C129" i="2"/>
  <c r="B129" i="2"/>
  <c r="A130" i="2"/>
  <c r="F128" i="2"/>
  <c r="G128" i="2" s="1"/>
  <c r="C130" i="2" l="1"/>
  <c r="A131" i="2"/>
  <c r="D130" i="2"/>
  <c r="B130" i="2"/>
  <c r="F129" i="2"/>
  <c r="G129" i="2" s="1"/>
  <c r="F130" i="2" l="1"/>
  <c r="G130" i="2" s="1"/>
  <c r="D131" i="2"/>
  <c r="C131" i="2"/>
  <c r="B131" i="2"/>
  <c r="A132" i="2"/>
  <c r="C132" i="2" l="1"/>
  <c r="B132" i="2"/>
  <c r="D132" i="2"/>
  <c r="F132" i="2" s="1"/>
  <c r="G132" i="2" s="1"/>
  <c r="A133" i="2"/>
  <c r="F131" i="2"/>
  <c r="G131" i="2" s="1"/>
  <c r="B133" i="2" l="1"/>
  <c r="D133" i="2"/>
  <c r="C133" i="2"/>
  <c r="A134" i="2"/>
  <c r="C134" i="2" l="1"/>
  <c r="A135" i="2"/>
  <c r="B134" i="2"/>
  <c r="D134" i="2"/>
  <c r="F134" i="2" s="1"/>
  <c r="G134" i="2" s="1"/>
  <c r="F133" i="2"/>
  <c r="G133" i="2" s="1"/>
  <c r="B135" i="2" l="1"/>
  <c r="A136" i="2"/>
  <c r="D135" i="2"/>
  <c r="C135" i="2"/>
  <c r="F135" i="2" l="1"/>
  <c r="G135" i="2" s="1"/>
  <c r="D136" i="2"/>
  <c r="C136" i="2"/>
  <c r="B136" i="2"/>
  <c r="A137" i="2"/>
  <c r="B137" i="2" l="1"/>
  <c r="A138" i="2"/>
  <c r="D137" i="2"/>
  <c r="C137" i="2"/>
  <c r="F136" i="2"/>
  <c r="G136" i="2" s="1"/>
  <c r="F137" i="2" l="1"/>
  <c r="G137" i="2" s="1"/>
  <c r="D138" i="2"/>
  <c r="A139" i="2"/>
  <c r="C138" i="2"/>
  <c r="B138" i="2"/>
  <c r="A140" i="2" l="1"/>
  <c r="D139" i="2"/>
  <c r="C139" i="2"/>
  <c r="B139" i="2"/>
  <c r="F138" i="2"/>
  <c r="G138" i="2" s="1"/>
  <c r="F139" i="2" l="1"/>
  <c r="G139" i="2" s="1"/>
  <c r="A141" i="2"/>
  <c r="D140" i="2"/>
  <c r="C140" i="2"/>
  <c r="B140" i="2"/>
  <c r="F140" i="2" l="1"/>
  <c r="G140" i="2" s="1"/>
  <c r="D141" i="2"/>
  <c r="C141" i="2"/>
  <c r="A142" i="2"/>
  <c r="B141" i="2"/>
  <c r="D142" i="2" l="1"/>
  <c r="C142" i="2"/>
  <c r="B142" i="2"/>
  <c r="A143" i="2"/>
  <c r="F141" i="2"/>
  <c r="G141" i="2" s="1"/>
  <c r="D143" i="2" l="1"/>
  <c r="A144" i="2"/>
  <c r="B143" i="2"/>
  <c r="C143" i="2"/>
  <c r="F142" i="2"/>
  <c r="G142" i="2" s="1"/>
  <c r="D144" i="2" l="1"/>
  <c r="B144" i="2"/>
  <c r="C144" i="2"/>
  <c r="A145" i="2"/>
  <c r="F143" i="2"/>
  <c r="G143" i="2" s="1"/>
  <c r="D145" i="2" l="1"/>
  <c r="C145" i="2"/>
  <c r="B145" i="2"/>
  <c r="A146" i="2"/>
  <c r="F144" i="2"/>
  <c r="G144" i="2" s="1"/>
  <c r="C146" i="2" l="1"/>
  <c r="D146" i="2"/>
  <c r="B146" i="2"/>
  <c r="A147" i="2"/>
  <c r="F145" i="2"/>
  <c r="G145" i="2" s="1"/>
  <c r="D147" i="2" l="1"/>
  <c r="C147" i="2"/>
  <c r="B147" i="2"/>
  <c r="A148" i="2"/>
  <c r="F146" i="2"/>
  <c r="G146" i="2" s="1"/>
  <c r="C148" i="2" l="1"/>
  <c r="B148" i="2"/>
  <c r="D148" i="2"/>
  <c r="F148" i="2" s="1"/>
  <c r="G148" i="2" s="1"/>
  <c r="A149" i="2"/>
  <c r="F147" i="2"/>
  <c r="G147" i="2" s="1"/>
  <c r="B149" i="2" l="1"/>
  <c r="A150" i="2"/>
  <c r="D149" i="2"/>
  <c r="C149" i="2"/>
  <c r="F149" i="2" l="1"/>
  <c r="G149" i="2" s="1"/>
  <c r="C150" i="2"/>
  <c r="B150" i="2"/>
  <c r="A151" i="2"/>
  <c r="D150" i="2"/>
  <c r="F150" i="2" s="1"/>
  <c r="G150" i="2" s="1"/>
  <c r="B151" i="2" l="1"/>
  <c r="A152" i="2"/>
  <c r="D151" i="2"/>
  <c r="C151" i="2"/>
  <c r="F151" i="2" l="1"/>
  <c r="G151" i="2" s="1"/>
  <c r="D152" i="2"/>
  <c r="C152" i="2"/>
  <c r="B152" i="2"/>
  <c r="A153" i="2"/>
  <c r="B153" i="2" l="1"/>
  <c r="A154" i="2"/>
  <c r="D153" i="2"/>
  <c r="C153" i="2"/>
  <c r="F152" i="2"/>
  <c r="G152" i="2" s="1"/>
  <c r="F153" i="2" l="1"/>
  <c r="G153" i="2" s="1"/>
  <c r="D154" i="2"/>
  <c r="A155" i="2"/>
  <c r="C154" i="2"/>
  <c r="B154" i="2"/>
  <c r="A156" i="2" l="1"/>
  <c r="D155" i="2"/>
  <c r="C155" i="2"/>
  <c r="B155" i="2"/>
  <c r="F154" i="2"/>
  <c r="G154" i="2" s="1"/>
  <c r="F155" i="2" l="1"/>
  <c r="G155" i="2" s="1"/>
  <c r="A157" i="2"/>
  <c r="C156" i="2"/>
  <c r="B156" i="2"/>
  <c r="D156" i="2"/>
  <c r="F156" i="2" s="1"/>
  <c r="G156" i="2" s="1"/>
  <c r="D157" i="2" l="1"/>
  <c r="A158" i="2"/>
  <c r="C157" i="2"/>
  <c r="B157" i="2"/>
  <c r="D158" i="2" l="1"/>
  <c r="C158" i="2"/>
  <c r="B158" i="2"/>
  <c r="A159" i="2"/>
  <c r="F157" i="2"/>
  <c r="G157" i="2" s="1"/>
  <c r="D159" i="2" l="1"/>
  <c r="A160" i="2"/>
  <c r="C159" i="2"/>
  <c r="B159" i="2"/>
  <c r="F158" i="2"/>
  <c r="G158" i="2" s="1"/>
  <c r="F159" i="2" l="1"/>
  <c r="G159" i="2" s="1"/>
  <c r="D160" i="2"/>
  <c r="B160" i="2"/>
  <c r="C160" i="2"/>
  <c r="A161" i="2"/>
  <c r="F160" i="2" l="1"/>
  <c r="G160" i="2" s="1"/>
  <c r="D161" i="2"/>
  <c r="C161" i="2"/>
  <c r="B161" i="2"/>
  <c r="A162" i="2"/>
  <c r="C162" i="2" l="1"/>
  <c r="B162" i="2"/>
  <c r="A163" i="2"/>
  <c r="D162" i="2"/>
  <c r="F162" i="2" s="1"/>
  <c r="G162" i="2" s="1"/>
  <c r="F161" i="2"/>
  <c r="G161" i="2" s="1"/>
  <c r="D163" i="2" l="1"/>
  <c r="C163" i="2"/>
  <c r="B163" i="2"/>
  <c r="A164" i="2"/>
  <c r="C164" i="2" l="1"/>
  <c r="B164" i="2"/>
  <c r="D164" i="2"/>
  <c r="F164" i="2" s="1"/>
  <c r="G164" i="2" s="1"/>
  <c r="A165" i="2"/>
  <c r="F163" i="2"/>
  <c r="G163" i="2" s="1"/>
  <c r="B165" i="2" l="1"/>
  <c r="A166" i="2"/>
  <c r="D165" i="2"/>
  <c r="C165" i="2"/>
  <c r="F165" i="2" l="1"/>
  <c r="G165" i="2" s="1"/>
  <c r="C166" i="2"/>
  <c r="B166" i="2"/>
  <c r="D166" i="2"/>
  <c r="F166" i="2" s="1"/>
  <c r="G166" i="2" s="1"/>
  <c r="A167" i="2"/>
  <c r="B167" i="2" l="1"/>
  <c r="A168" i="2"/>
  <c r="D167" i="2"/>
  <c r="C167" i="2"/>
  <c r="F167" i="2" l="1"/>
  <c r="G167" i="2" s="1"/>
  <c r="C168" i="2"/>
  <c r="B168" i="2"/>
  <c r="D168" i="2"/>
  <c r="F168" i="2" s="1"/>
  <c r="G168" i="2" s="1"/>
  <c r="A169" i="2"/>
  <c r="B169" i="2" l="1"/>
  <c r="A170" i="2"/>
  <c r="D169" i="2"/>
  <c r="C169" i="2"/>
  <c r="F169" i="2" l="1"/>
  <c r="G169" i="2" s="1"/>
  <c r="A171" i="2"/>
  <c r="D170" i="2"/>
  <c r="C170" i="2"/>
  <c r="B170" i="2"/>
  <c r="F170" i="2" l="1"/>
  <c r="G170" i="2" s="1"/>
  <c r="A172" i="2"/>
  <c r="D171" i="2"/>
  <c r="C171" i="2"/>
  <c r="B171" i="2"/>
  <c r="F171" i="2" l="1"/>
  <c r="G171" i="2" s="1"/>
  <c r="A173" i="2"/>
  <c r="D172" i="2"/>
  <c r="C172" i="2"/>
  <c r="B172" i="2"/>
  <c r="F172" i="2" l="1"/>
  <c r="G172" i="2" s="1"/>
  <c r="D173" i="2"/>
  <c r="A174" i="2"/>
  <c r="C173" i="2"/>
  <c r="B173" i="2"/>
  <c r="D174" i="2" l="1"/>
  <c r="C174" i="2"/>
  <c r="B174" i="2"/>
  <c r="A175" i="2"/>
  <c r="F173" i="2"/>
  <c r="G173" i="2" s="1"/>
  <c r="D175" i="2" l="1"/>
  <c r="A176" i="2"/>
  <c r="C175" i="2"/>
  <c r="B175" i="2"/>
  <c r="F174" i="2"/>
  <c r="G174" i="2" s="1"/>
  <c r="D176" i="2" l="1"/>
  <c r="C176" i="2"/>
  <c r="B176" i="2"/>
  <c r="A177" i="2"/>
  <c r="F175" i="2"/>
  <c r="G175" i="2" s="1"/>
  <c r="D177" i="2" l="1"/>
  <c r="C177" i="2"/>
  <c r="B177" i="2"/>
  <c r="A178" i="2"/>
  <c r="F176" i="2"/>
  <c r="G176" i="2" s="1"/>
  <c r="C178" i="2" l="1"/>
  <c r="D178" i="2"/>
  <c r="B178" i="2"/>
  <c r="A179" i="2"/>
  <c r="F177" i="2"/>
  <c r="G177" i="2" s="1"/>
  <c r="D179" i="2" l="1"/>
  <c r="C179" i="2"/>
  <c r="B179" i="2"/>
  <c r="A180" i="2"/>
  <c r="F178" i="2"/>
  <c r="G178" i="2" s="1"/>
  <c r="C180" i="2" l="1"/>
  <c r="B180" i="2"/>
  <c r="D180" i="2"/>
  <c r="F180" i="2" s="1"/>
  <c r="G180" i="2" s="1"/>
  <c r="A181" i="2"/>
  <c r="F179" i="2"/>
  <c r="G179" i="2" s="1"/>
  <c r="B181" i="2" l="1"/>
  <c r="D181" i="2"/>
  <c r="C181" i="2"/>
  <c r="A182" i="2"/>
  <c r="C182" i="2" l="1"/>
  <c r="B182" i="2"/>
  <c r="D182" i="2"/>
  <c r="F182" i="2" s="1"/>
  <c r="G182" i="2" s="1"/>
  <c r="A183" i="2"/>
  <c r="F181" i="2"/>
  <c r="G181" i="2" s="1"/>
  <c r="B183" i="2" l="1"/>
  <c r="A184" i="2"/>
  <c r="D183" i="2"/>
  <c r="C183" i="2"/>
  <c r="F183" i="2" l="1"/>
  <c r="G183" i="2" s="1"/>
  <c r="D184" i="2"/>
  <c r="C184" i="2"/>
  <c r="B184" i="2"/>
  <c r="A185" i="2"/>
  <c r="B185" i="2" l="1"/>
  <c r="A186" i="2"/>
  <c r="D185" i="2"/>
  <c r="C185" i="2"/>
  <c r="F184" i="2"/>
  <c r="G184" i="2" s="1"/>
  <c r="F185" i="2" l="1"/>
  <c r="G185" i="2" s="1"/>
  <c r="A187" i="2"/>
  <c r="D186" i="2"/>
  <c r="C186" i="2"/>
  <c r="B186" i="2"/>
  <c r="F186" i="2" l="1"/>
  <c r="G186" i="2" s="1"/>
  <c r="A188" i="2"/>
  <c r="D187" i="2"/>
  <c r="C187" i="2"/>
  <c r="B187" i="2"/>
  <c r="A189" i="2" l="1"/>
  <c r="D188" i="2"/>
  <c r="C188" i="2"/>
  <c r="B188" i="2"/>
  <c r="F187" i="2"/>
  <c r="G187" i="2" s="1"/>
  <c r="F188" i="2" l="1"/>
  <c r="G188" i="2" s="1"/>
  <c r="D189" i="2"/>
  <c r="A190" i="2"/>
  <c r="C189" i="2"/>
  <c r="B189" i="2"/>
  <c r="D190" i="2" l="1"/>
  <c r="C190" i="2"/>
  <c r="A191" i="2"/>
  <c r="B190" i="2"/>
  <c r="F189" i="2"/>
  <c r="G189" i="2" s="1"/>
  <c r="D191" i="2" l="1"/>
  <c r="A192" i="2"/>
  <c r="C191" i="2"/>
  <c r="B191" i="2"/>
  <c r="F190" i="2"/>
  <c r="G190" i="2" s="1"/>
  <c r="D192" i="2" l="1"/>
  <c r="C192" i="2"/>
  <c r="B192" i="2"/>
  <c r="A193" i="2"/>
  <c r="F191" i="2"/>
  <c r="G191" i="2" s="1"/>
  <c r="D193" i="2" l="1"/>
  <c r="C193" i="2"/>
  <c r="B193" i="2"/>
  <c r="A194" i="2"/>
  <c r="F192" i="2"/>
  <c r="G192" i="2" s="1"/>
  <c r="C194" i="2" l="1"/>
  <c r="B194" i="2"/>
  <c r="D194" i="2"/>
  <c r="F194" i="2" s="1"/>
  <c r="G194" i="2" s="1"/>
  <c r="A195" i="2"/>
  <c r="F193" i="2"/>
  <c r="G193" i="2" s="1"/>
  <c r="D195" i="2" l="1"/>
  <c r="C195" i="2"/>
  <c r="B195" i="2"/>
  <c r="A196" i="2"/>
  <c r="C196" i="2" l="1"/>
  <c r="B196" i="2"/>
  <c r="A197" i="2"/>
  <c r="D196" i="2"/>
  <c r="F196" i="2" s="1"/>
  <c r="G196" i="2" s="1"/>
  <c r="F195" i="2"/>
  <c r="G195" i="2" s="1"/>
  <c r="B197" i="2" l="1"/>
  <c r="D197" i="2"/>
  <c r="C197" i="2"/>
  <c r="A198" i="2"/>
  <c r="C198" i="2" l="1"/>
  <c r="B198" i="2"/>
  <c r="D198" i="2"/>
  <c r="F198" i="2" s="1"/>
  <c r="G198" i="2" s="1"/>
  <c r="A199" i="2"/>
  <c r="F197" i="2"/>
  <c r="G197" i="2" s="1"/>
  <c r="B199" i="2" l="1"/>
  <c r="A200" i="2"/>
  <c r="D199" i="2"/>
  <c r="C199" i="2"/>
  <c r="F199" i="2" l="1"/>
  <c r="G199" i="2" s="1"/>
  <c r="D200" i="2"/>
  <c r="C200" i="2"/>
  <c r="B200" i="2"/>
  <c r="A201" i="2"/>
  <c r="B201" i="2" l="1"/>
  <c r="A202" i="2"/>
  <c r="D201" i="2"/>
  <c r="C201" i="2"/>
  <c r="F200" i="2"/>
  <c r="G200" i="2" s="1"/>
  <c r="F201" i="2" l="1"/>
  <c r="G201" i="2" s="1"/>
  <c r="A203" i="2"/>
  <c r="B202" i="2"/>
  <c r="C202" i="2"/>
  <c r="D202" i="2"/>
  <c r="F202" i="2" s="1"/>
  <c r="G202" i="2" s="1"/>
  <c r="A204" i="2" l="1"/>
  <c r="D203" i="2"/>
  <c r="C203" i="2"/>
  <c r="B203" i="2"/>
  <c r="F203" i="2" l="1"/>
  <c r="G203" i="2" s="1"/>
  <c r="A205" i="2"/>
  <c r="D204" i="2"/>
  <c r="C204" i="2"/>
  <c r="B204" i="2"/>
  <c r="F204" i="2" l="1"/>
  <c r="G204" i="2" s="1"/>
  <c r="D205" i="2"/>
  <c r="A206" i="2"/>
  <c r="C205" i="2"/>
  <c r="B205" i="2"/>
  <c r="D206" i="2" l="1"/>
  <c r="C206" i="2"/>
  <c r="B206" i="2"/>
  <c r="A207" i="2"/>
  <c r="F205" i="2"/>
  <c r="G205" i="2" s="1"/>
  <c r="D207" i="2" l="1"/>
  <c r="A208" i="2"/>
  <c r="C207" i="2"/>
  <c r="B207" i="2"/>
  <c r="F206" i="2"/>
  <c r="G206" i="2" s="1"/>
  <c r="D208" i="2" l="1"/>
  <c r="C208" i="2"/>
  <c r="B208" i="2"/>
  <c r="A209" i="2"/>
  <c r="F207" i="2"/>
  <c r="G207" i="2" s="1"/>
  <c r="D209" i="2" l="1"/>
  <c r="C209" i="2"/>
  <c r="B209" i="2"/>
  <c r="A210" i="2"/>
  <c r="F208" i="2"/>
  <c r="G208" i="2" s="1"/>
  <c r="C210" i="2" l="1"/>
  <c r="D210" i="2"/>
  <c r="B210" i="2"/>
  <c r="A211" i="2"/>
  <c r="F209" i="2"/>
  <c r="G209" i="2" s="1"/>
  <c r="D211" i="2" l="1"/>
  <c r="C211" i="2"/>
  <c r="B211" i="2"/>
  <c r="A212" i="2"/>
  <c r="F210" i="2"/>
  <c r="G210" i="2" s="1"/>
  <c r="F211" i="2" l="1"/>
  <c r="G211" i="2" s="1"/>
  <c r="C212" i="2"/>
  <c r="B212" i="2"/>
  <c r="D212" i="2"/>
  <c r="F212" i="2" s="1"/>
  <c r="G212" i="2" s="1"/>
  <c r="A213" i="2"/>
  <c r="B213" i="2" l="1"/>
  <c r="A214" i="2"/>
  <c r="D213" i="2"/>
  <c r="C213" i="2"/>
  <c r="F213" i="2" l="1"/>
  <c r="G213" i="2" s="1"/>
  <c r="C214" i="2"/>
  <c r="B214" i="2"/>
  <c r="A215" i="2"/>
  <c r="D214" i="2"/>
  <c r="F214" i="2" s="1"/>
  <c r="G214" i="2" s="1"/>
  <c r="B215" i="2" l="1"/>
  <c r="A216" i="2"/>
  <c r="C215" i="2"/>
  <c r="D215" i="2"/>
  <c r="F215" i="2" s="1"/>
  <c r="G215" i="2" s="1"/>
  <c r="D216" i="2" l="1"/>
  <c r="C216" i="2"/>
  <c r="B216" i="2"/>
  <c r="A217" i="2"/>
  <c r="B217" i="2" l="1"/>
  <c r="A218" i="2"/>
  <c r="D217" i="2"/>
  <c r="C217" i="2"/>
  <c r="F216" i="2"/>
  <c r="G216" i="2" s="1"/>
  <c r="F217" i="2" l="1"/>
  <c r="G217" i="2" s="1"/>
  <c r="A219" i="2"/>
  <c r="D218" i="2"/>
  <c r="C218" i="2"/>
  <c r="B218" i="2"/>
  <c r="F218" i="2" l="1"/>
  <c r="G218" i="2" s="1"/>
  <c r="A220" i="2"/>
  <c r="D219" i="2"/>
  <c r="B219" i="2"/>
  <c r="C219" i="2"/>
  <c r="F219" i="2" l="1"/>
  <c r="G219" i="2" s="1"/>
  <c r="A221" i="2"/>
  <c r="D220" i="2"/>
  <c r="C220" i="2"/>
  <c r="B220" i="2"/>
  <c r="F220" i="2" l="1"/>
  <c r="G220" i="2" s="1"/>
  <c r="D221" i="2"/>
  <c r="A222" i="2"/>
  <c r="C221" i="2"/>
  <c r="B221" i="2"/>
  <c r="D222" i="2" l="1"/>
  <c r="C222" i="2"/>
  <c r="B222" i="2"/>
  <c r="A223" i="2"/>
  <c r="F221" i="2"/>
  <c r="G221" i="2" s="1"/>
  <c r="D223" i="2" l="1"/>
  <c r="A224" i="2"/>
  <c r="C223" i="2"/>
  <c r="B223" i="2"/>
  <c r="F222" i="2"/>
  <c r="G222" i="2" s="1"/>
  <c r="F223" i="2" l="1"/>
  <c r="G223" i="2" s="1"/>
  <c r="D224" i="2"/>
  <c r="C224" i="2"/>
  <c r="A225" i="2"/>
  <c r="B224" i="2"/>
  <c r="D225" i="2" l="1"/>
  <c r="C225" i="2"/>
  <c r="B225" i="2"/>
  <c r="A226" i="2"/>
  <c r="F224" i="2"/>
  <c r="G224" i="2" s="1"/>
  <c r="C226" i="2" l="1"/>
  <c r="B226" i="2"/>
  <c r="D226" i="2"/>
  <c r="F226" i="2" s="1"/>
  <c r="G226" i="2" s="1"/>
  <c r="A227" i="2"/>
  <c r="F225" i="2"/>
  <c r="G225" i="2" s="1"/>
  <c r="D227" i="2" l="1"/>
  <c r="C227" i="2"/>
  <c r="B227" i="2"/>
  <c r="A228" i="2"/>
  <c r="C228" i="2" l="1"/>
  <c r="B228" i="2"/>
  <c r="D228" i="2"/>
  <c r="F228" i="2" s="1"/>
  <c r="G228" i="2" s="1"/>
  <c r="A229" i="2"/>
  <c r="F227" i="2"/>
  <c r="G227" i="2" s="1"/>
  <c r="B229" i="2" l="1"/>
  <c r="D229" i="2"/>
  <c r="C229" i="2"/>
  <c r="A230" i="2"/>
  <c r="C230" i="2" l="1"/>
  <c r="B230" i="2"/>
  <c r="A231" i="2"/>
  <c r="D230" i="2"/>
  <c r="F230" i="2" s="1"/>
  <c r="G230" i="2" s="1"/>
  <c r="F229" i="2"/>
  <c r="G229" i="2" s="1"/>
  <c r="B231" i="2" l="1"/>
  <c r="A232" i="2"/>
  <c r="D231" i="2"/>
  <c r="C231" i="2"/>
  <c r="F231" i="2" l="1"/>
  <c r="G231" i="2" s="1"/>
  <c r="D232" i="2"/>
  <c r="B232" i="2"/>
  <c r="A233" i="2"/>
  <c r="C232" i="2"/>
  <c r="B233" i="2" l="1"/>
  <c r="A234" i="2"/>
  <c r="D233" i="2"/>
  <c r="C233" i="2"/>
  <c r="F232" i="2"/>
  <c r="G232" i="2" s="1"/>
  <c r="F233" i="2" l="1"/>
  <c r="G233" i="2" s="1"/>
  <c r="A235" i="2"/>
  <c r="D234" i="2"/>
  <c r="C234" i="2"/>
  <c r="B234" i="2"/>
  <c r="F234" i="2" l="1"/>
  <c r="G234" i="2" s="1"/>
  <c r="A236" i="2"/>
  <c r="D235" i="2"/>
  <c r="C235" i="2"/>
  <c r="B235" i="2"/>
  <c r="F235" i="2" l="1"/>
  <c r="G235" i="2" s="1"/>
  <c r="A237" i="2"/>
  <c r="C236" i="2"/>
  <c r="B236" i="2"/>
  <c r="D236" i="2"/>
  <c r="F236" i="2" s="1"/>
  <c r="G236" i="2" s="1"/>
  <c r="D237" i="2" l="1"/>
  <c r="A238" i="2"/>
  <c r="B237" i="2"/>
  <c r="C237" i="2"/>
  <c r="D238" i="2" l="1"/>
  <c r="C238" i="2"/>
  <c r="B238" i="2"/>
  <c r="A239" i="2"/>
  <c r="F237" i="2"/>
  <c r="G237" i="2" s="1"/>
  <c r="D239" i="2" l="1"/>
  <c r="A240" i="2"/>
  <c r="C239" i="2"/>
  <c r="B239" i="2"/>
  <c r="F238" i="2"/>
  <c r="G238" i="2" s="1"/>
  <c r="D240" i="2" l="1"/>
  <c r="C240" i="2"/>
  <c r="B240" i="2"/>
  <c r="A241" i="2"/>
  <c r="F239" i="2"/>
  <c r="G239" i="2" s="1"/>
  <c r="D241" i="2" l="1"/>
  <c r="C241" i="2"/>
  <c r="B241" i="2"/>
  <c r="A242" i="2"/>
  <c r="F240" i="2"/>
  <c r="G240" i="2" s="1"/>
  <c r="C242" i="2" l="1"/>
  <c r="D242" i="2"/>
  <c r="B242" i="2"/>
  <c r="A243" i="2"/>
  <c r="F241" i="2"/>
  <c r="G241" i="2" s="1"/>
  <c r="D243" i="2" l="1"/>
  <c r="C243" i="2"/>
  <c r="B243" i="2"/>
  <c r="A244" i="2"/>
  <c r="F242" i="2"/>
  <c r="G242" i="2" s="1"/>
  <c r="C244" i="2" l="1"/>
  <c r="B244" i="2"/>
  <c r="D244" i="2"/>
  <c r="F244" i="2" s="1"/>
  <c r="G244" i="2" s="1"/>
  <c r="A245" i="2"/>
  <c r="F243" i="2"/>
  <c r="G243" i="2" s="1"/>
  <c r="B245" i="2" l="1"/>
  <c r="D245" i="2"/>
  <c r="C245" i="2"/>
  <c r="A246" i="2"/>
  <c r="C246" i="2" l="1"/>
  <c r="B246" i="2"/>
  <c r="D246" i="2"/>
  <c r="F246" i="2" s="1"/>
  <c r="G246" i="2" s="1"/>
  <c r="A247" i="2"/>
  <c r="F245" i="2"/>
  <c r="G245" i="2" s="1"/>
  <c r="B247" i="2" l="1"/>
  <c r="A248" i="2"/>
  <c r="D247" i="2"/>
  <c r="C247" i="2"/>
  <c r="F247" i="2" l="1"/>
  <c r="G247" i="2" s="1"/>
  <c r="D248" i="2"/>
  <c r="C248" i="2"/>
  <c r="B248" i="2"/>
  <c r="A249" i="2"/>
  <c r="F248" i="2" l="1"/>
  <c r="G248" i="2" s="1"/>
  <c r="B249" i="2"/>
  <c r="A250" i="2"/>
  <c r="D249" i="2"/>
  <c r="C249" i="2"/>
  <c r="F249" i="2" l="1"/>
  <c r="G249" i="2" s="1"/>
  <c r="A251" i="2"/>
  <c r="D250" i="2"/>
  <c r="C250" i="2"/>
  <c r="B250" i="2"/>
  <c r="F250" i="2" l="1"/>
  <c r="G250" i="2" s="1"/>
  <c r="A252" i="2"/>
  <c r="D251" i="2"/>
  <c r="B251" i="2"/>
  <c r="C251" i="2"/>
  <c r="F251" i="2" l="1"/>
  <c r="G251" i="2" s="1"/>
  <c r="A253" i="2"/>
  <c r="D252" i="2"/>
  <c r="C252" i="2"/>
  <c r="B252" i="2"/>
  <c r="F252" i="2" l="1"/>
  <c r="G252" i="2" s="1"/>
  <c r="D253" i="2"/>
  <c r="A254" i="2"/>
  <c r="B253" i="2"/>
  <c r="C253" i="2"/>
  <c r="D254" i="2" l="1"/>
  <c r="C254" i="2"/>
  <c r="B254" i="2"/>
  <c r="A255" i="2"/>
  <c r="F253" i="2"/>
  <c r="G253" i="2" s="1"/>
  <c r="D255" i="2" l="1"/>
  <c r="A256" i="2"/>
  <c r="C255" i="2"/>
  <c r="B255" i="2"/>
  <c r="F254" i="2"/>
  <c r="G254" i="2" s="1"/>
  <c r="D256" i="2" l="1"/>
  <c r="C256" i="2"/>
  <c r="A257" i="2"/>
  <c r="B256" i="2"/>
  <c r="F255" i="2"/>
  <c r="G255" i="2" s="1"/>
  <c r="D257" i="2" l="1"/>
  <c r="C257" i="2"/>
  <c r="B257" i="2"/>
  <c r="A258" i="2"/>
  <c r="F256" i="2"/>
  <c r="G256" i="2" s="1"/>
  <c r="B258" i="2" l="1"/>
  <c r="A259" i="2"/>
  <c r="D258" i="2"/>
  <c r="C258" i="2"/>
  <c r="F257" i="2"/>
  <c r="G257" i="2" s="1"/>
  <c r="F258" i="2" l="1"/>
  <c r="G258" i="2" s="1"/>
  <c r="D259" i="2"/>
  <c r="C259" i="2"/>
  <c r="B259" i="2"/>
  <c r="A260" i="2"/>
  <c r="C260" i="2" l="1"/>
  <c r="B260" i="2"/>
  <c r="D260" i="2"/>
  <c r="F260" i="2" s="1"/>
  <c r="G260" i="2" s="1"/>
  <c r="A261" i="2"/>
  <c r="F259" i="2"/>
  <c r="G259" i="2" s="1"/>
  <c r="D261" i="2" l="1"/>
  <c r="C261" i="2"/>
  <c r="B261" i="2"/>
  <c r="A262" i="2"/>
  <c r="C262" i="2" l="1"/>
  <c r="B262" i="2"/>
  <c r="D262" i="2"/>
  <c r="F262" i="2" s="1"/>
  <c r="G262" i="2" s="1"/>
  <c r="A263" i="2"/>
  <c r="F261" i="2"/>
  <c r="G261" i="2" s="1"/>
  <c r="B263" i="2" l="1"/>
  <c r="A264" i="2"/>
  <c r="D263" i="2"/>
  <c r="C263" i="2"/>
  <c r="F263" i="2" l="1"/>
  <c r="G263" i="2" s="1"/>
  <c r="D264" i="2"/>
  <c r="C264" i="2"/>
  <c r="A265" i="2"/>
  <c r="B264" i="2"/>
  <c r="B265" i="2" l="1"/>
  <c r="A266" i="2"/>
  <c r="D265" i="2"/>
  <c r="C265" i="2"/>
  <c r="F264" i="2"/>
  <c r="G264" i="2" s="1"/>
  <c r="F265" i="2" l="1"/>
  <c r="G265" i="2" s="1"/>
  <c r="A267" i="2"/>
  <c r="D266" i="2"/>
  <c r="C266" i="2"/>
  <c r="B266" i="2"/>
  <c r="F266" i="2" l="1"/>
  <c r="G266" i="2" s="1"/>
  <c r="A268" i="2"/>
  <c r="D267" i="2"/>
  <c r="C267" i="2"/>
  <c r="B267" i="2"/>
  <c r="F267" i="2" l="1"/>
  <c r="G267" i="2" s="1"/>
  <c r="A269" i="2"/>
  <c r="D268" i="2"/>
  <c r="B268" i="2"/>
  <c r="C268" i="2"/>
  <c r="F268" i="2" l="1"/>
  <c r="G268" i="2" s="1"/>
  <c r="D269" i="2"/>
  <c r="A270" i="2"/>
  <c r="B269" i="2"/>
  <c r="C269" i="2"/>
  <c r="D270" i="2" l="1"/>
  <c r="C270" i="2"/>
  <c r="A271" i="2"/>
  <c r="B270" i="2"/>
  <c r="F269" i="2"/>
  <c r="G269" i="2" s="1"/>
  <c r="A272" i="2" l="1"/>
  <c r="D271" i="2"/>
  <c r="C271" i="2"/>
  <c r="B271" i="2"/>
  <c r="F270" i="2"/>
  <c r="G270" i="2" s="1"/>
  <c r="F271" i="2" l="1"/>
  <c r="G271" i="2" s="1"/>
  <c r="D272" i="2"/>
  <c r="C272" i="2"/>
  <c r="A273" i="2"/>
  <c r="B272" i="2"/>
  <c r="C273" i="2" l="1"/>
  <c r="A274" i="2"/>
  <c r="B273" i="2"/>
  <c r="D273" i="2"/>
  <c r="F273" i="2" s="1"/>
  <c r="G273" i="2" s="1"/>
  <c r="F272" i="2"/>
  <c r="G272" i="2" s="1"/>
  <c r="D274" i="2" l="1"/>
  <c r="C274" i="2"/>
  <c r="B274" i="2"/>
  <c r="A275" i="2"/>
  <c r="F274" i="2" l="1"/>
  <c r="G274" i="2" s="1"/>
  <c r="D275" i="2"/>
  <c r="C275" i="2"/>
  <c r="B275" i="2"/>
  <c r="A276" i="2"/>
  <c r="A277" i="2" l="1"/>
  <c r="D276" i="2"/>
  <c r="C276" i="2"/>
  <c r="B276" i="2"/>
  <c r="F275" i="2"/>
  <c r="G275" i="2" s="1"/>
  <c r="F276" i="2" l="1"/>
  <c r="G276" i="2" s="1"/>
  <c r="D277" i="2"/>
  <c r="B277" i="2"/>
  <c r="A278" i="2"/>
  <c r="C277" i="2"/>
  <c r="C278" i="2" l="1"/>
  <c r="B278" i="2"/>
  <c r="A279" i="2"/>
  <c r="D278" i="2"/>
  <c r="F278" i="2" s="1"/>
  <c r="G278" i="2" s="1"/>
  <c r="F277" i="2"/>
  <c r="G277" i="2" s="1"/>
  <c r="D279" i="2" l="1"/>
  <c r="C279" i="2"/>
  <c r="B279" i="2"/>
  <c r="A280" i="2"/>
  <c r="A281" i="2" l="1"/>
  <c r="D280" i="2"/>
  <c r="C280" i="2"/>
  <c r="B280" i="2"/>
  <c r="F279" i="2"/>
  <c r="G279" i="2" s="1"/>
  <c r="F280" i="2" l="1"/>
  <c r="G280" i="2" s="1"/>
  <c r="B281" i="2"/>
  <c r="A282" i="2"/>
  <c r="C281" i="2"/>
  <c r="D281" i="2"/>
  <c r="F281" i="2" s="1"/>
  <c r="G281" i="2" s="1"/>
  <c r="D282" i="2" l="1"/>
  <c r="C282" i="2"/>
  <c r="B282" i="2"/>
  <c r="F282" i="2" l="1"/>
  <c r="G282" i="2" s="1"/>
</calcChain>
</file>

<file path=xl/sharedStrings.xml><?xml version="1.0" encoding="utf-8"?>
<sst xmlns="http://schemas.openxmlformats.org/spreadsheetml/2006/main" count="154" uniqueCount="89">
  <si>
    <r>
      <t>H</t>
    </r>
    <r>
      <rPr>
        <b/>
        <vertAlign val="subscript"/>
        <sz val="10"/>
        <rFont val="Arial"/>
        <family val="2"/>
      </rPr>
      <t>2</t>
    </r>
  </si>
  <si>
    <r>
      <t>O</t>
    </r>
    <r>
      <rPr>
        <b/>
        <vertAlign val="subscript"/>
        <sz val="10"/>
        <rFont val="Arial"/>
        <family val="2"/>
      </rPr>
      <t>2</t>
    </r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</si>
  <si>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</si>
  <si>
    <r>
      <t>v</t>
    </r>
    <r>
      <rPr>
        <b/>
        <vertAlign val="subscript"/>
        <sz val="10"/>
        <rFont val="Arial"/>
        <family val="2"/>
      </rPr>
      <t>i</t>
    </r>
  </si>
  <si>
    <r>
      <t>D</t>
    </r>
    <r>
      <rPr>
        <b/>
        <vertAlign val="subscript"/>
        <sz val="10"/>
        <rFont val="Arial"/>
        <family val="2"/>
      </rPr>
      <t>B</t>
    </r>
    <r>
      <rPr>
        <b/>
        <sz val="10"/>
        <rFont val="Arial"/>
        <family val="2"/>
      </rPr>
      <t>H</t>
    </r>
  </si>
  <si>
    <t>[kJ mol-1</t>
  </si>
  <si>
    <t>Atkins, de Paula; Physikalische Chemie, 4. Aufl.</t>
  </si>
  <si>
    <t>S</t>
  </si>
  <si>
    <t>[kJ mol-1]</t>
  </si>
  <si>
    <t>T</t>
  </si>
  <si>
    <t>[°C]</t>
  </si>
  <si>
    <t>[K]</t>
  </si>
  <si>
    <t>F</t>
  </si>
  <si>
    <t>[As mol-1]</t>
  </si>
  <si>
    <r>
      <t>D</t>
    </r>
    <r>
      <rPr>
        <vertAlign val="subscript"/>
        <sz val="10"/>
        <rFont val="Arial"/>
        <family val="2"/>
      </rPr>
      <t>R</t>
    </r>
    <r>
      <rPr>
        <sz val="10"/>
        <rFont val="Arial"/>
        <family val="2"/>
      </rPr>
      <t>H</t>
    </r>
  </si>
  <si>
    <t>[kJ] mol-1]</t>
  </si>
  <si>
    <r>
      <t>D</t>
    </r>
    <r>
      <rPr>
        <vertAlign val="subscript"/>
        <sz val="10"/>
        <rFont val="Arial"/>
        <family val="2"/>
      </rPr>
      <t>R</t>
    </r>
    <r>
      <rPr>
        <sz val="10"/>
        <rFont val="Arial"/>
        <family val="2"/>
      </rPr>
      <t>S</t>
    </r>
  </si>
  <si>
    <r>
      <t>D</t>
    </r>
    <r>
      <rPr>
        <vertAlign val="subscript"/>
        <sz val="10"/>
        <rFont val="Arial"/>
        <family val="2"/>
      </rPr>
      <t>R</t>
    </r>
    <r>
      <rPr>
        <sz val="10"/>
        <rFont val="Arial"/>
        <family val="2"/>
      </rPr>
      <t>G</t>
    </r>
  </si>
  <si>
    <t>EMF</t>
  </si>
  <si>
    <t>[V]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</si>
  <si>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2</t>
    </r>
  </si>
  <si>
    <t>vi</t>
  </si>
  <si>
    <t xml:space="preserve"> </t>
  </si>
  <si>
    <t>R</t>
  </si>
  <si>
    <r>
      <t>[VAs K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mol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]</t>
    </r>
  </si>
  <si>
    <t>Gaskonstante</t>
  </si>
  <si>
    <t>Faradaykonstante</t>
  </si>
  <si>
    <t>p°</t>
  </si>
  <si>
    <t>[Pa]</t>
  </si>
  <si>
    <t>Standarddruck</t>
  </si>
  <si>
    <r>
      <t>p für j</t>
    </r>
    <r>
      <rPr>
        <vertAlign val="subscript"/>
        <sz val="10"/>
        <rFont val="Arial"/>
        <family val="2"/>
      </rPr>
      <t>lim</t>
    </r>
    <r>
      <rPr>
        <sz val="10"/>
        <rFont val="Arial"/>
        <family val="2"/>
      </rPr>
      <t>1</t>
    </r>
  </si>
  <si>
    <r>
      <t>pO</t>
    </r>
    <r>
      <rPr>
        <vertAlign val="subscript"/>
        <sz val="10"/>
        <rFont val="Arial"/>
        <family val="2"/>
      </rPr>
      <t>2</t>
    </r>
  </si>
  <si>
    <t>Luftatmende Zelle</t>
  </si>
  <si>
    <r>
      <t>pH</t>
    </r>
    <r>
      <rPr>
        <vertAlign val="subscript"/>
        <sz val="10"/>
        <rFont val="Arial"/>
        <family val="2"/>
      </rPr>
      <t>2</t>
    </r>
  </si>
  <si>
    <t>RT/4F</t>
  </si>
  <si>
    <t>RT/F</t>
  </si>
  <si>
    <t>Anodenreaktion</t>
  </si>
  <si>
    <t>Wasserstoffelektrode</t>
  </si>
  <si>
    <t>E°</t>
  </si>
  <si>
    <t>Tabellen</t>
  </si>
  <si>
    <t>RT/4F ln()</t>
  </si>
  <si>
    <t>Konzentrationsterm</t>
  </si>
  <si>
    <t>E</t>
  </si>
  <si>
    <t>Elektrodenpotential</t>
  </si>
  <si>
    <r>
      <t>j</t>
    </r>
    <r>
      <rPr>
        <vertAlign val="subscript"/>
        <sz val="10"/>
        <rFont val="Arial"/>
        <family val="2"/>
      </rPr>
      <t>0</t>
    </r>
  </si>
  <si>
    <r>
      <t>[A cm</t>
    </r>
    <r>
      <rPr>
        <vertAlign val="superscript"/>
        <sz val="10"/>
        <rFont val="Arial"/>
        <family val="2"/>
      </rPr>
      <t>-2</t>
    </r>
    <r>
      <rPr>
        <sz val="10"/>
        <rFont val="Arial"/>
        <family val="2"/>
      </rPr>
      <t>]</t>
    </r>
  </si>
  <si>
    <t>Austauschstromdichte bezogen auf geom. Fläche</t>
  </si>
  <si>
    <t>AF</t>
  </si>
  <si>
    <t>[1]</t>
  </si>
  <si>
    <t>Fläche Pt pro geom. Fläche der Zelle</t>
  </si>
  <si>
    <r>
      <t>j</t>
    </r>
    <r>
      <rPr>
        <vertAlign val="subscript"/>
        <sz val="10"/>
        <rFont val="Arial"/>
        <family val="2"/>
      </rPr>
      <t>lim</t>
    </r>
  </si>
  <si>
    <t>[A]</t>
  </si>
  <si>
    <t>n/a</t>
  </si>
  <si>
    <t>Grenzstromdichte (durch Massentransport)</t>
  </si>
  <si>
    <t>a</t>
  </si>
  <si>
    <t>Symmetriefaktor etwa 0.5</t>
  </si>
  <si>
    <t>Kathodenreaktion</t>
  </si>
  <si>
    <t>Sauerstoffelektrode</t>
  </si>
  <si>
    <t>RT/4Fln()</t>
  </si>
  <si>
    <r>
      <t>Grenzstromdichte (durch Massentransport) für pO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 0.2 p°</t>
    </r>
  </si>
  <si>
    <r>
      <t>j</t>
    </r>
    <r>
      <rPr>
        <vertAlign val="subscript"/>
        <sz val="10"/>
        <rFont val="Arial"/>
        <family val="2"/>
      </rPr>
      <t>lim(</t>
    </r>
    <r>
      <rPr>
        <sz val="10"/>
        <rFont val="Arial"/>
        <family val="2"/>
      </rPr>
      <t>p</t>
    </r>
    <r>
      <rPr>
        <vertAlign val="subscript"/>
        <sz val="10"/>
        <rFont val="Arial"/>
        <family val="2"/>
      </rPr>
      <t>O2)</t>
    </r>
  </si>
  <si>
    <r>
      <t>Grenzstromdichte (durch Massentransport) für pO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wie oben angegeben</t>
    </r>
  </si>
  <si>
    <t>b</t>
  </si>
  <si>
    <t>Anstieg der Tafelgerade in V pro Decade Stromdichte</t>
  </si>
  <si>
    <t>Membran</t>
  </si>
  <si>
    <t>spez Widerstand</t>
  </si>
  <si>
    <r>
      <t>[Ohm cm</t>
    </r>
    <r>
      <rPr>
        <vertAlign val="superscript"/>
        <sz val="10"/>
        <rFont val="Arial"/>
        <family val="2"/>
      </rPr>
      <t>-2</t>
    </r>
    <r>
      <rPr>
        <sz val="10"/>
        <rFont val="Arial"/>
        <family val="2"/>
      </rPr>
      <t>]</t>
    </r>
  </si>
  <si>
    <t>Nafion, Dow nach Kordesch; Fuel Cells, Wiley VCH 1996</t>
  </si>
  <si>
    <t>Dicke</t>
  </si>
  <si>
    <t>[cm]</t>
  </si>
  <si>
    <t>100 µm</t>
  </si>
  <si>
    <t>Widerstand bezgl. Dicke</t>
  </si>
  <si>
    <t>Zelle</t>
  </si>
  <si>
    <t>U°</t>
  </si>
  <si>
    <t>Numerische Details</t>
  </si>
  <si>
    <t>dj</t>
  </si>
  <si>
    <t>Zellspannung</t>
  </si>
  <si>
    <t xml:space="preserve">Standardzellsp. - </t>
  </si>
  <si>
    <t>Ohmsche Verluste</t>
  </si>
  <si>
    <t>-</t>
  </si>
  <si>
    <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Überspannung n. Nährung für kleine Überspannungen (j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groß)</t>
    </r>
  </si>
  <si>
    <r>
      <t>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Überspannung n. Nährung für große Überspannungen(j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klein)</t>
    </r>
  </si>
  <si>
    <t>Idee nach Gottesfeld in Encyclopedia of Electrochemistry, Vol. 5 (Eds. Bard, Stratmann, Schmuki, Macdonald), Wiley-VCH, 2007, p. 557.</t>
  </si>
  <si>
    <t>j [A cm-2]</t>
  </si>
  <si>
    <t>Verl. Membran [V]</t>
  </si>
  <si>
    <r>
      <t>E(H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) low</t>
    </r>
  </si>
  <si>
    <r>
      <t>Eta(O</t>
    </r>
    <r>
      <rPr>
        <b/>
        <vertAlign val="subscript"/>
        <sz val="10"/>
        <rFont val="Arial"/>
        <family val="2"/>
      </rPr>
      <t>2)</t>
    </r>
    <r>
      <rPr>
        <b/>
        <sz val="10"/>
        <rFont val="Arial"/>
        <family val="2"/>
      </rPr>
      <t xml:space="preserve"> high</t>
    </r>
  </si>
  <si>
    <t>Ucell [V]</t>
  </si>
  <si>
    <t>P [W cm-2]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</si>
</sst>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1" fontId="0" fillId="0" borderId="0" xfId="0" applyNumberFormat="1"/>
    <xf numFmtId="0" fontId="2" fillId="0" borderId="0" xfId="0" applyFont="1"/>
    <xf numFmtId="49" fontId="0" fillId="0" borderId="0" xfId="0" applyNumberForma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0" xfId="0" applyFont="1" applyFill="1"/>
    <xf numFmtId="0" fontId="0" fillId="3" borderId="0" xfId="0" applyFill="1"/>
    <xf numFmtId="0" fontId="0" fillId="2" borderId="2" xfId="0" applyFill="1" applyBorder="1"/>
    <xf numFmtId="0" fontId="0" fillId="4" borderId="2" xfId="0" applyFill="1" applyBorder="1"/>
    <xf numFmtId="11" fontId="0" fillId="4" borderId="2" xfId="0" applyNumberFormat="1" applyFill="1" applyBorder="1"/>
    <xf numFmtId="0" fontId="0" fillId="2" borderId="3" xfId="0" applyFill="1" applyBorder="1"/>
    <xf numFmtId="0" fontId="0" fillId="2" borderId="4" xfId="0" applyFill="1" applyBorder="1"/>
    <xf numFmtId="0" fontId="6" fillId="2" borderId="3" xfId="0" applyFont="1" applyFill="1" applyBorder="1"/>
    <xf numFmtId="0" fontId="3" fillId="2" borderId="2" xfId="0" applyFont="1" applyFill="1" applyBorder="1"/>
    <xf numFmtId="0" fontId="5" fillId="2" borderId="2" xfId="0" applyFont="1" applyFill="1" applyBorder="1"/>
    <xf numFmtId="0" fontId="2" fillId="2" borderId="2" xfId="0" applyFont="1" applyFill="1" applyBorder="1"/>
    <xf numFmtId="0" fontId="6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73848212164973"/>
          <c:y val="5.6360286653539406E-2"/>
          <c:w val="0.68618612812914859"/>
          <c:h val="0.7832634709286757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'Strom-Spannungskurve'!$A$49:$A$282</c:f>
              <c:numCache>
                <c:formatCode>0.00E+00</c:formatCode>
                <c:ptCount val="234"/>
                <c:pt idx="0">
                  <c:v>8.0000000000000002E-3</c:v>
                </c:pt>
                <c:pt idx="1">
                  <c:v>1.6E-2</c:v>
                </c:pt>
                <c:pt idx="2">
                  <c:v>2.4E-2</c:v>
                </c:pt>
                <c:pt idx="3">
                  <c:v>3.2000000000000001E-2</c:v>
                </c:pt>
                <c:pt idx="4">
                  <c:v>0.04</c:v>
                </c:pt>
                <c:pt idx="5">
                  <c:v>4.8000000000000001E-2</c:v>
                </c:pt>
                <c:pt idx="6">
                  <c:v>5.6000000000000001E-2</c:v>
                </c:pt>
                <c:pt idx="7">
                  <c:v>6.4000000000000001E-2</c:v>
                </c:pt>
                <c:pt idx="8">
                  <c:v>7.2000000000000008E-2</c:v>
                </c:pt>
                <c:pt idx="9">
                  <c:v>8.0000000000000016E-2</c:v>
                </c:pt>
                <c:pt idx="10">
                  <c:v>8.8000000000000023E-2</c:v>
                </c:pt>
                <c:pt idx="11">
                  <c:v>9.600000000000003E-2</c:v>
                </c:pt>
                <c:pt idx="12">
                  <c:v>0.10400000000000004</c:v>
                </c:pt>
                <c:pt idx="13">
                  <c:v>0.11200000000000004</c:v>
                </c:pt>
                <c:pt idx="14">
                  <c:v>0.12000000000000005</c:v>
                </c:pt>
                <c:pt idx="15">
                  <c:v>0.12800000000000006</c:v>
                </c:pt>
                <c:pt idx="16">
                  <c:v>0.13600000000000007</c:v>
                </c:pt>
                <c:pt idx="17">
                  <c:v>0.14400000000000007</c:v>
                </c:pt>
                <c:pt idx="18">
                  <c:v>0.15200000000000008</c:v>
                </c:pt>
                <c:pt idx="19">
                  <c:v>0.16000000000000009</c:v>
                </c:pt>
                <c:pt idx="20">
                  <c:v>0.16800000000000009</c:v>
                </c:pt>
                <c:pt idx="21">
                  <c:v>0.1760000000000001</c:v>
                </c:pt>
                <c:pt idx="22">
                  <c:v>0.18400000000000011</c:v>
                </c:pt>
                <c:pt idx="23">
                  <c:v>0.19200000000000012</c:v>
                </c:pt>
                <c:pt idx="24">
                  <c:v>0.20000000000000012</c:v>
                </c:pt>
                <c:pt idx="25">
                  <c:v>0.20800000000000013</c:v>
                </c:pt>
                <c:pt idx="26">
                  <c:v>0.21600000000000014</c:v>
                </c:pt>
                <c:pt idx="27">
                  <c:v>0.22400000000000014</c:v>
                </c:pt>
                <c:pt idx="28">
                  <c:v>0.23200000000000015</c:v>
                </c:pt>
                <c:pt idx="29">
                  <c:v>0.24000000000000016</c:v>
                </c:pt>
                <c:pt idx="30">
                  <c:v>0.24800000000000016</c:v>
                </c:pt>
                <c:pt idx="31">
                  <c:v>0.25600000000000017</c:v>
                </c:pt>
                <c:pt idx="32">
                  <c:v>0.26400000000000018</c:v>
                </c:pt>
                <c:pt idx="33">
                  <c:v>0.27200000000000019</c:v>
                </c:pt>
                <c:pt idx="34">
                  <c:v>0.28000000000000019</c:v>
                </c:pt>
                <c:pt idx="35">
                  <c:v>0.2880000000000002</c:v>
                </c:pt>
                <c:pt idx="36">
                  <c:v>0.29600000000000021</c:v>
                </c:pt>
                <c:pt idx="37">
                  <c:v>0.30400000000000021</c:v>
                </c:pt>
                <c:pt idx="38">
                  <c:v>0.31200000000000022</c:v>
                </c:pt>
                <c:pt idx="39">
                  <c:v>0.32000000000000023</c:v>
                </c:pt>
                <c:pt idx="40">
                  <c:v>0.32800000000000024</c:v>
                </c:pt>
                <c:pt idx="41">
                  <c:v>0.33600000000000024</c:v>
                </c:pt>
                <c:pt idx="42">
                  <c:v>0.34400000000000025</c:v>
                </c:pt>
                <c:pt idx="43">
                  <c:v>0.35200000000000026</c:v>
                </c:pt>
                <c:pt idx="44">
                  <c:v>0.36000000000000026</c:v>
                </c:pt>
                <c:pt idx="45">
                  <c:v>0.36800000000000027</c:v>
                </c:pt>
                <c:pt idx="46">
                  <c:v>0.37600000000000028</c:v>
                </c:pt>
                <c:pt idx="47">
                  <c:v>0.38400000000000029</c:v>
                </c:pt>
                <c:pt idx="48">
                  <c:v>0.39200000000000029</c:v>
                </c:pt>
                <c:pt idx="49">
                  <c:v>0.4000000000000003</c:v>
                </c:pt>
                <c:pt idx="50">
                  <c:v>0.40800000000000031</c:v>
                </c:pt>
                <c:pt idx="51">
                  <c:v>0.41600000000000031</c:v>
                </c:pt>
                <c:pt idx="52">
                  <c:v>0.42400000000000032</c:v>
                </c:pt>
                <c:pt idx="53">
                  <c:v>0.43200000000000033</c:v>
                </c:pt>
                <c:pt idx="54">
                  <c:v>0.44000000000000034</c:v>
                </c:pt>
                <c:pt idx="55">
                  <c:v>0.44800000000000034</c:v>
                </c:pt>
                <c:pt idx="56">
                  <c:v>0.45600000000000035</c:v>
                </c:pt>
                <c:pt idx="57">
                  <c:v>0.46400000000000036</c:v>
                </c:pt>
                <c:pt idx="58">
                  <c:v>0.47200000000000036</c:v>
                </c:pt>
                <c:pt idx="59">
                  <c:v>0.48000000000000037</c:v>
                </c:pt>
                <c:pt idx="60">
                  <c:v>0.48800000000000038</c:v>
                </c:pt>
                <c:pt idx="61">
                  <c:v>0.49600000000000039</c:v>
                </c:pt>
                <c:pt idx="62">
                  <c:v>0.50400000000000034</c:v>
                </c:pt>
                <c:pt idx="63">
                  <c:v>0.51200000000000034</c:v>
                </c:pt>
                <c:pt idx="64">
                  <c:v>0.52000000000000035</c:v>
                </c:pt>
                <c:pt idx="65">
                  <c:v>0.52800000000000036</c:v>
                </c:pt>
                <c:pt idx="66">
                  <c:v>0.53600000000000037</c:v>
                </c:pt>
                <c:pt idx="67">
                  <c:v>0.54400000000000037</c:v>
                </c:pt>
                <c:pt idx="68">
                  <c:v>0.55200000000000038</c:v>
                </c:pt>
                <c:pt idx="69">
                  <c:v>0.56000000000000039</c:v>
                </c:pt>
                <c:pt idx="70">
                  <c:v>0.56800000000000039</c:v>
                </c:pt>
                <c:pt idx="71">
                  <c:v>0.5760000000000004</c:v>
                </c:pt>
                <c:pt idx="72">
                  <c:v>0.58400000000000041</c:v>
                </c:pt>
                <c:pt idx="73">
                  <c:v>0.59200000000000041</c:v>
                </c:pt>
                <c:pt idx="74">
                  <c:v>0.60000000000000042</c:v>
                </c:pt>
                <c:pt idx="75">
                  <c:v>0.60800000000000043</c:v>
                </c:pt>
                <c:pt idx="76">
                  <c:v>0.61600000000000044</c:v>
                </c:pt>
                <c:pt idx="77">
                  <c:v>0.62400000000000044</c:v>
                </c:pt>
                <c:pt idx="78">
                  <c:v>0.63200000000000045</c:v>
                </c:pt>
                <c:pt idx="79">
                  <c:v>0.64000000000000046</c:v>
                </c:pt>
                <c:pt idx="80">
                  <c:v>0.64800000000000046</c:v>
                </c:pt>
                <c:pt idx="81">
                  <c:v>0.65600000000000047</c:v>
                </c:pt>
                <c:pt idx="82">
                  <c:v>0.66400000000000048</c:v>
                </c:pt>
                <c:pt idx="83">
                  <c:v>0.67200000000000049</c:v>
                </c:pt>
                <c:pt idx="84">
                  <c:v>0.68000000000000049</c:v>
                </c:pt>
                <c:pt idx="85">
                  <c:v>0.6880000000000005</c:v>
                </c:pt>
                <c:pt idx="86">
                  <c:v>0.69600000000000051</c:v>
                </c:pt>
                <c:pt idx="87">
                  <c:v>0.70400000000000051</c:v>
                </c:pt>
                <c:pt idx="88">
                  <c:v>0.71200000000000052</c:v>
                </c:pt>
                <c:pt idx="89">
                  <c:v>0.72000000000000053</c:v>
                </c:pt>
                <c:pt idx="90">
                  <c:v>0.72800000000000054</c:v>
                </c:pt>
                <c:pt idx="91">
                  <c:v>0.73600000000000054</c:v>
                </c:pt>
                <c:pt idx="92">
                  <c:v>0.74400000000000055</c:v>
                </c:pt>
                <c:pt idx="93">
                  <c:v>0.75200000000000056</c:v>
                </c:pt>
                <c:pt idx="94">
                  <c:v>0.76000000000000056</c:v>
                </c:pt>
                <c:pt idx="95">
                  <c:v>0.76800000000000057</c:v>
                </c:pt>
                <c:pt idx="96">
                  <c:v>0.77600000000000058</c:v>
                </c:pt>
                <c:pt idx="97">
                  <c:v>0.78400000000000059</c:v>
                </c:pt>
                <c:pt idx="98">
                  <c:v>0.79200000000000059</c:v>
                </c:pt>
                <c:pt idx="99">
                  <c:v>0.8000000000000006</c:v>
                </c:pt>
                <c:pt idx="100">
                  <c:v>0.80800000000000061</c:v>
                </c:pt>
                <c:pt idx="101">
                  <c:v>0.81600000000000061</c:v>
                </c:pt>
                <c:pt idx="102">
                  <c:v>0.82400000000000062</c:v>
                </c:pt>
                <c:pt idx="103">
                  <c:v>0.83200000000000063</c:v>
                </c:pt>
                <c:pt idx="104">
                  <c:v>0.84000000000000064</c:v>
                </c:pt>
                <c:pt idx="105">
                  <c:v>0.84800000000000064</c:v>
                </c:pt>
                <c:pt idx="106">
                  <c:v>0.85600000000000065</c:v>
                </c:pt>
                <c:pt idx="107">
                  <c:v>0.86400000000000066</c:v>
                </c:pt>
                <c:pt idx="108">
                  <c:v>0.87200000000000066</c:v>
                </c:pt>
                <c:pt idx="109">
                  <c:v>0.88000000000000067</c:v>
                </c:pt>
                <c:pt idx="110">
                  <c:v>0.88800000000000068</c:v>
                </c:pt>
                <c:pt idx="111">
                  <c:v>0.89600000000000068</c:v>
                </c:pt>
                <c:pt idx="112">
                  <c:v>0.90400000000000069</c:v>
                </c:pt>
                <c:pt idx="113">
                  <c:v>0.9120000000000007</c:v>
                </c:pt>
                <c:pt idx="114">
                  <c:v>0.92000000000000071</c:v>
                </c:pt>
                <c:pt idx="115">
                  <c:v>0.92800000000000071</c:v>
                </c:pt>
                <c:pt idx="116">
                  <c:v>0.93600000000000072</c:v>
                </c:pt>
                <c:pt idx="117">
                  <c:v>0.94400000000000073</c:v>
                </c:pt>
                <c:pt idx="118">
                  <c:v>0.95200000000000073</c:v>
                </c:pt>
                <c:pt idx="119">
                  <c:v>0.96000000000000074</c:v>
                </c:pt>
                <c:pt idx="120">
                  <c:v>0.96800000000000075</c:v>
                </c:pt>
                <c:pt idx="121">
                  <c:v>0.97600000000000076</c:v>
                </c:pt>
                <c:pt idx="122">
                  <c:v>0.98400000000000076</c:v>
                </c:pt>
                <c:pt idx="123">
                  <c:v>0.99200000000000077</c:v>
                </c:pt>
                <c:pt idx="124">
                  <c:v>1.0000000000000007</c:v>
                </c:pt>
                <c:pt idx="125">
                  <c:v>1.0080000000000007</c:v>
                </c:pt>
                <c:pt idx="126">
                  <c:v>1.0160000000000007</c:v>
                </c:pt>
                <c:pt idx="127">
                  <c:v>1.0240000000000007</c:v>
                </c:pt>
                <c:pt idx="128">
                  <c:v>1.0320000000000007</c:v>
                </c:pt>
                <c:pt idx="129">
                  <c:v>1.0400000000000007</c:v>
                </c:pt>
                <c:pt idx="130">
                  <c:v>1.0480000000000007</c:v>
                </c:pt>
                <c:pt idx="131">
                  <c:v>1.0560000000000007</c:v>
                </c:pt>
                <c:pt idx="132">
                  <c:v>1.0640000000000007</c:v>
                </c:pt>
                <c:pt idx="133">
                  <c:v>1.0720000000000007</c:v>
                </c:pt>
                <c:pt idx="134">
                  <c:v>1.0800000000000007</c:v>
                </c:pt>
                <c:pt idx="135">
                  <c:v>1.0880000000000007</c:v>
                </c:pt>
                <c:pt idx="136">
                  <c:v>1.0960000000000008</c:v>
                </c:pt>
                <c:pt idx="137">
                  <c:v>1.1040000000000008</c:v>
                </c:pt>
                <c:pt idx="138">
                  <c:v>1.1120000000000008</c:v>
                </c:pt>
                <c:pt idx="139">
                  <c:v>1.1200000000000008</c:v>
                </c:pt>
                <c:pt idx="140">
                  <c:v>1.1280000000000008</c:v>
                </c:pt>
                <c:pt idx="141">
                  <c:v>1.1360000000000008</c:v>
                </c:pt>
                <c:pt idx="142">
                  <c:v>1.1440000000000008</c:v>
                </c:pt>
                <c:pt idx="143">
                  <c:v>1.1520000000000008</c:v>
                </c:pt>
                <c:pt idx="144">
                  <c:v>1.1600000000000008</c:v>
                </c:pt>
                <c:pt idx="145">
                  <c:v>1.1680000000000008</c:v>
                </c:pt>
                <c:pt idx="146">
                  <c:v>1.1760000000000008</c:v>
                </c:pt>
                <c:pt idx="147">
                  <c:v>1.1840000000000008</c:v>
                </c:pt>
                <c:pt idx="148">
                  <c:v>1.1920000000000008</c:v>
                </c:pt>
                <c:pt idx="149">
                  <c:v>1.2000000000000008</c:v>
                </c:pt>
                <c:pt idx="150">
                  <c:v>1.2080000000000009</c:v>
                </c:pt>
                <c:pt idx="151">
                  <c:v>1.2160000000000009</c:v>
                </c:pt>
                <c:pt idx="152">
                  <c:v>1.2240000000000009</c:v>
                </c:pt>
                <c:pt idx="153">
                  <c:v>1.2320000000000009</c:v>
                </c:pt>
                <c:pt idx="154">
                  <c:v>1.2400000000000009</c:v>
                </c:pt>
                <c:pt idx="155">
                  <c:v>1.2480000000000009</c:v>
                </c:pt>
                <c:pt idx="156">
                  <c:v>1.2560000000000009</c:v>
                </c:pt>
                <c:pt idx="157">
                  <c:v>1.2640000000000009</c:v>
                </c:pt>
                <c:pt idx="158">
                  <c:v>1.2720000000000009</c:v>
                </c:pt>
                <c:pt idx="159">
                  <c:v>1.2800000000000009</c:v>
                </c:pt>
                <c:pt idx="160">
                  <c:v>1.2880000000000009</c:v>
                </c:pt>
                <c:pt idx="161">
                  <c:v>1.2960000000000009</c:v>
                </c:pt>
                <c:pt idx="162">
                  <c:v>1.3040000000000009</c:v>
                </c:pt>
                <c:pt idx="163">
                  <c:v>1.3120000000000009</c:v>
                </c:pt>
                <c:pt idx="164">
                  <c:v>1.320000000000001</c:v>
                </c:pt>
                <c:pt idx="165">
                  <c:v>1.328000000000001</c:v>
                </c:pt>
                <c:pt idx="166">
                  <c:v>1.336000000000001</c:v>
                </c:pt>
                <c:pt idx="167">
                  <c:v>1.344000000000001</c:v>
                </c:pt>
                <c:pt idx="168">
                  <c:v>1.352000000000001</c:v>
                </c:pt>
                <c:pt idx="169">
                  <c:v>1.360000000000001</c:v>
                </c:pt>
                <c:pt idx="170">
                  <c:v>1.368000000000001</c:v>
                </c:pt>
                <c:pt idx="171">
                  <c:v>1.376000000000001</c:v>
                </c:pt>
                <c:pt idx="172">
                  <c:v>1.384000000000001</c:v>
                </c:pt>
                <c:pt idx="173">
                  <c:v>1.392000000000001</c:v>
                </c:pt>
                <c:pt idx="174">
                  <c:v>1.400000000000001</c:v>
                </c:pt>
                <c:pt idx="175">
                  <c:v>1.408000000000001</c:v>
                </c:pt>
                <c:pt idx="176">
                  <c:v>1.416000000000001</c:v>
                </c:pt>
                <c:pt idx="177">
                  <c:v>1.424000000000001</c:v>
                </c:pt>
                <c:pt idx="178">
                  <c:v>1.432000000000001</c:v>
                </c:pt>
                <c:pt idx="179">
                  <c:v>1.4400000000000011</c:v>
                </c:pt>
                <c:pt idx="180">
                  <c:v>1.4480000000000011</c:v>
                </c:pt>
                <c:pt idx="181">
                  <c:v>1.4560000000000011</c:v>
                </c:pt>
                <c:pt idx="182">
                  <c:v>1.4640000000000011</c:v>
                </c:pt>
                <c:pt idx="183">
                  <c:v>1.4720000000000011</c:v>
                </c:pt>
                <c:pt idx="184">
                  <c:v>1.4800000000000011</c:v>
                </c:pt>
                <c:pt idx="185">
                  <c:v>1.4880000000000011</c:v>
                </c:pt>
                <c:pt idx="186">
                  <c:v>1.4960000000000011</c:v>
                </c:pt>
                <c:pt idx="187">
                  <c:v>1.5040000000000011</c:v>
                </c:pt>
                <c:pt idx="188">
                  <c:v>1.5120000000000011</c:v>
                </c:pt>
                <c:pt idx="189">
                  <c:v>1.5200000000000011</c:v>
                </c:pt>
                <c:pt idx="190">
                  <c:v>1.5280000000000011</c:v>
                </c:pt>
                <c:pt idx="191">
                  <c:v>1.5360000000000011</c:v>
                </c:pt>
                <c:pt idx="192">
                  <c:v>1.5440000000000011</c:v>
                </c:pt>
                <c:pt idx="193">
                  <c:v>1.5520000000000012</c:v>
                </c:pt>
                <c:pt idx="194">
                  <c:v>1.5600000000000012</c:v>
                </c:pt>
                <c:pt idx="195">
                  <c:v>1.5680000000000012</c:v>
                </c:pt>
                <c:pt idx="196">
                  <c:v>1.5760000000000012</c:v>
                </c:pt>
                <c:pt idx="197">
                  <c:v>1.5840000000000012</c:v>
                </c:pt>
                <c:pt idx="198">
                  <c:v>1.5920000000000012</c:v>
                </c:pt>
                <c:pt idx="199">
                  <c:v>1.6000000000000012</c:v>
                </c:pt>
                <c:pt idx="200">
                  <c:v>1.6080000000000012</c:v>
                </c:pt>
                <c:pt idx="201">
                  <c:v>1.6160000000000012</c:v>
                </c:pt>
                <c:pt idx="202">
                  <c:v>1.6240000000000012</c:v>
                </c:pt>
                <c:pt idx="203">
                  <c:v>1.6320000000000012</c:v>
                </c:pt>
                <c:pt idx="204">
                  <c:v>1.6400000000000012</c:v>
                </c:pt>
                <c:pt idx="205">
                  <c:v>1.6480000000000012</c:v>
                </c:pt>
                <c:pt idx="206">
                  <c:v>1.6560000000000012</c:v>
                </c:pt>
                <c:pt idx="207">
                  <c:v>1.6640000000000013</c:v>
                </c:pt>
                <c:pt idx="208">
                  <c:v>1.6720000000000013</c:v>
                </c:pt>
                <c:pt idx="209">
                  <c:v>1.6800000000000013</c:v>
                </c:pt>
                <c:pt idx="210">
                  <c:v>1.6880000000000013</c:v>
                </c:pt>
                <c:pt idx="211">
                  <c:v>1.6960000000000013</c:v>
                </c:pt>
                <c:pt idx="212">
                  <c:v>1.7040000000000013</c:v>
                </c:pt>
                <c:pt idx="213">
                  <c:v>1.7120000000000013</c:v>
                </c:pt>
                <c:pt idx="214">
                  <c:v>1.7200000000000013</c:v>
                </c:pt>
                <c:pt idx="215">
                  <c:v>1.7280000000000013</c:v>
                </c:pt>
                <c:pt idx="216">
                  <c:v>1.7360000000000013</c:v>
                </c:pt>
                <c:pt idx="217">
                  <c:v>1.7440000000000013</c:v>
                </c:pt>
                <c:pt idx="218">
                  <c:v>1.7520000000000013</c:v>
                </c:pt>
                <c:pt idx="219">
                  <c:v>1.7600000000000013</c:v>
                </c:pt>
                <c:pt idx="220">
                  <c:v>1.7680000000000013</c:v>
                </c:pt>
                <c:pt idx="221">
                  <c:v>1.7760000000000014</c:v>
                </c:pt>
                <c:pt idx="222">
                  <c:v>1.7840000000000014</c:v>
                </c:pt>
                <c:pt idx="223">
                  <c:v>1.7920000000000014</c:v>
                </c:pt>
                <c:pt idx="224">
                  <c:v>1.8000000000000014</c:v>
                </c:pt>
                <c:pt idx="225">
                  <c:v>1.8080000000000014</c:v>
                </c:pt>
                <c:pt idx="226">
                  <c:v>1.8160000000000014</c:v>
                </c:pt>
                <c:pt idx="227">
                  <c:v>1.8240000000000014</c:v>
                </c:pt>
                <c:pt idx="228">
                  <c:v>1.8320000000000014</c:v>
                </c:pt>
                <c:pt idx="229">
                  <c:v>1.8400000000000014</c:v>
                </c:pt>
                <c:pt idx="230">
                  <c:v>1.8480000000000014</c:v>
                </c:pt>
                <c:pt idx="231">
                  <c:v>1.8560000000000014</c:v>
                </c:pt>
                <c:pt idx="232">
                  <c:v>1.8640000000000014</c:v>
                </c:pt>
                <c:pt idx="233">
                  <c:v>1.8720000000000014</c:v>
                </c:pt>
              </c:numCache>
            </c:numRef>
          </c:xVal>
          <c:yVal>
            <c:numRef>
              <c:f>'Strom-Spannungskurve'!$B$49:$B$282</c:f>
              <c:numCache>
                <c:formatCode>0.00E+00</c:formatCode>
                <c:ptCount val="234"/>
                <c:pt idx="0">
                  <c:v>7.016800000000001E-4</c:v>
                </c:pt>
                <c:pt idx="1">
                  <c:v>1.4033600000000002E-3</c:v>
                </c:pt>
                <c:pt idx="2">
                  <c:v>2.1050400000000003E-3</c:v>
                </c:pt>
                <c:pt idx="3">
                  <c:v>2.8067200000000004E-3</c:v>
                </c:pt>
                <c:pt idx="4">
                  <c:v>3.5084000000000005E-3</c:v>
                </c:pt>
                <c:pt idx="5">
                  <c:v>4.2100800000000006E-3</c:v>
                </c:pt>
                <c:pt idx="6">
                  <c:v>4.9117600000000003E-3</c:v>
                </c:pt>
                <c:pt idx="7">
                  <c:v>5.6134400000000008E-3</c:v>
                </c:pt>
                <c:pt idx="8">
                  <c:v>6.3151200000000013E-3</c:v>
                </c:pt>
                <c:pt idx="9">
                  <c:v>7.0168000000000019E-3</c:v>
                </c:pt>
                <c:pt idx="10">
                  <c:v>7.7184800000000033E-3</c:v>
                </c:pt>
                <c:pt idx="11">
                  <c:v>8.4201600000000029E-3</c:v>
                </c:pt>
                <c:pt idx="12">
                  <c:v>9.1218400000000043E-3</c:v>
                </c:pt>
                <c:pt idx="13">
                  <c:v>9.8235200000000057E-3</c:v>
                </c:pt>
                <c:pt idx="14">
                  <c:v>1.0525200000000005E-2</c:v>
                </c:pt>
                <c:pt idx="15">
                  <c:v>1.1226880000000007E-2</c:v>
                </c:pt>
                <c:pt idx="16">
                  <c:v>1.1928560000000006E-2</c:v>
                </c:pt>
                <c:pt idx="17">
                  <c:v>1.2630240000000008E-2</c:v>
                </c:pt>
                <c:pt idx="18">
                  <c:v>1.3331920000000009E-2</c:v>
                </c:pt>
                <c:pt idx="19">
                  <c:v>1.4033600000000009E-2</c:v>
                </c:pt>
                <c:pt idx="20">
                  <c:v>1.473528000000001E-2</c:v>
                </c:pt>
                <c:pt idx="21">
                  <c:v>1.543696000000001E-2</c:v>
                </c:pt>
                <c:pt idx="22">
                  <c:v>1.613864000000001E-2</c:v>
                </c:pt>
                <c:pt idx="23">
                  <c:v>1.6840320000000013E-2</c:v>
                </c:pt>
                <c:pt idx="24">
                  <c:v>1.7542000000000012E-2</c:v>
                </c:pt>
                <c:pt idx="25">
                  <c:v>1.8243680000000012E-2</c:v>
                </c:pt>
                <c:pt idx="26">
                  <c:v>1.8945360000000015E-2</c:v>
                </c:pt>
                <c:pt idx="27">
                  <c:v>1.9647040000000015E-2</c:v>
                </c:pt>
                <c:pt idx="28">
                  <c:v>2.0348720000000015E-2</c:v>
                </c:pt>
                <c:pt idx="29">
                  <c:v>2.1050400000000018E-2</c:v>
                </c:pt>
                <c:pt idx="30">
                  <c:v>2.1752080000000017E-2</c:v>
                </c:pt>
                <c:pt idx="31">
                  <c:v>2.2453760000000017E-2</c:v>
                </c:pt>
                <c:pt idx="32">
                  <c:v>2.3155440000000017E-2</c:v>
                </c:pt>
                <c:pt idx="33">
                  <c:v>2.385712000000002E-2</c:v>
                </c:pt>
                <c:pt idx="34">
                  <c:v>2.455880000000002E-2</c:v>
                </c:pt>
                <c:pt idx="35">
                  <c:v>2.5260480000000019E-2</c:v>
                </c:pt>
                <c:pt idx="36">
                  <c:v>2.5962160000000022E-2</c:v>
                </c:pt>
                <c:pt idx="37">
                  <c:v>2.6663840000000022E-2</c:v>
                </c:pt>
                <c:pt idx="38">
                  <c:v>2.7365520000000022E-2</c:v>
                </c:pt>
                <c:pt idx="39">
                  <c:v>2.8067200000000025E-2</c:v>
                </c:pt>
                <c:pt idx="40">
                  <c:v>2.8768880000000024E-2</c:v>
                </c:pt>
                <c:pt idx="41">
                  <c:v>2.9470560000000024E-2</c:v>
                </c:pt>
                <c:pt idx="42">
                  <c:v>3.0172240000000024E-2</c:v>
                </c:pt>
                <c:pt idx="43">
                  <c:v>3.0873920000000027E-2</c:v>
                </c:pt>
                <c:pt idx="44">
                  <c:v>3.157560000000003E-2</c:v>
                </c:pt>
                <c:pt idx="45">
                  <c:v>3.2277280000000026E-2</c:v>
                </c:pt>
                <c:pt idx="46">
                  <c:v>3.2978960000000029E-2</c:v>
                </c:pt>
                <c:pt idx="47">
                  <c:v>3.3680640000000026E-2</c:v>
                </c:pt>
                <c:pt idx="48">
                  <c:v>3.4382320000000029E-2</c:v>
                </c:pt>
                <c:pt idx="49">
                  <c:v>3.5084000000000032E-2</c:v>
                </c:pt>
                <c:pt idx="50">
                  <c:v>3.5785680000000028E-2</c:v>
                </c:pt>
                <c:pt idx="51">
                  <c:v>3.6487360000000031E-2</c:v>
                </c:pt>
                <c:pt idx="52">
                  <c:v>3.7189040000000034E-2</c:v>
                </c:pt>
                <c:pt idx="53">
                  <c:v>3.789072000000003E-2</c:v>
                </c:pt>
                <c:pt idx="54">
                  <c:v>3.8592400000000034E-2</c:v>
                </c:pt>
                <c:pt idx="55">
                  <c:v>3.9294080000000037E-2</c:v>
                </c:pt>
                <c:pt idx="56">
                  <c:v>3.9995760000000033E-2</c:v>
                </c:pt>
                <c:pt idx="57">
                  <c:v>4.0697440000000036E-2</c:v>
                </c:pt>
                <c:pt idx="58">
                  <c:v>4.1399120000000039E-2</c:v>
                </c:pt>
                <c:pt idx="59">
                  <c:v>4.2100800000000035E-2</c:v>
                </c:pt>
                <c:pt idx="60">
                  <c:v>4.2802480000000039E-2</c:v>
                </c:pt>
                <c:pt idx="61">
                  <c:v>4.3504160000000042E-2</c:v>
                </c:pt>
                <c:pt idx="62">
                  <c:v>4.4205840000000038E-2</c:v>
                </c:pt>
                <c:pt idx="63">
                  <c:v>4.4907520000000034E-2</c:v>
                </c:pt>
                <c:pt idx="64">
                  <c:v>4.5609200000000037E-2</c:v>
                </c:pt>
                <c:pt idx="65">
                  <c:v>4.6310880000000033E-2</c:v>
                </c:pt>
                <c:pt idx="66">
                  <c:v>4.7012560000000037E-2</c:v>
                </c:pt>
                <c:pt idx="67">
                  <c:v>4.771424000000004E-2</c:v>
                </c:pt>
                <c:pt idx="68">
                  <c:v>4.8415920000000036E-2</c:v>
                </c:pt>
                <c:pt idx="69">
                  <c:v>4.9117600000000039E-2</c:v>
                </c:pt>
                <c:pt idx="70">
                  <c:v>4.9819280000000042E-2</c:v>
                </c:pt>
                <c:pt idx="71">
                  <c:v>5.0520960000000038E-2</c:v>
                </c:pt>
                <c:pt idx="72">
                  <c:v>5.1222640000000041E-2</c:v>
                </c:pt>
                <c:pt idx="73">
                  <c:v>5.1924320000000045E-2</c:v>
                </c:pt>
                <c:pt idx="74">
                  <c:v>5.2626000000000041E-2</c:v>
                </c:pt>
                <c:pt idx="75">
                  <c:v>5.3327680000000044E-2</c:v>
                </c:pt>
                <c:pt idx="76">
                  <c:v>5.4029360000000047E-2</c:v>
                </c:pt>
                <c:pt idx="77">
                  <c:v>5.4731040000000043E-2</c:v>
                </c:pt>
                <c:pt idx="78">
                  <c:v>5.5432720000000046E-2</c:v>
                </c:pt>
                <c:pt idx="79">
                  <c:v>5.613440000000005E-2</c:v>
                </c:pt>
                <c:pt idx="80">
                  <c:v>5.6836080000000046E-2</c:v>
                </c:pt>
                <c:pt idx="81">
                  <c:v>5.7537760000000049E-2</c:v>
                </c:pt>
                <c:pt idx="82">
                  <c:v>5.8239440000000052E-2</c:v>
                </c:pt>
                <c:pt idx="83">
                  <c:v>5.8941120000000048E-2</c:v>
                </c:pt>
                <c:pt idx="84">
                  <c:v>5.9642800000000051E-2</c:v>
                </c:pt>
                <c:pt idx="85">
                  <c:v>6.0344480000000048E-2</c:v>
                </c:pt>
                <c:pt idx="86">
                  <c:v>6.1046160000000051E-2</c:v>
                </c:pt>
                <c:pt idx="87">
                  <c:v>6.1747840000000054E-2</c:v>
                </c:pt>
                <c:pt idx="88">
                  <c:v>6.244952000000005E-2</c:v>
                </c:pt>
                <c:pt idx="89">
                  <c:v>6.315120000000006E-2</c:v>
                </c:pt>
                <c:pt idx="90">
                  <c:v>6.3852880000000056E-2</c:v>
                </c:pt>
                <c:pt idx="91">
                  <c:v>6.4554560000000052E-2</c:v>
                </c:pt>
                <c:pt idx="92">
                  <c:v>6.5256240000000063E-2</c:v>
                </c:pt>
                <c:pt idx="93">
                  <c:v>6.5957920000000059E-2</c:v>
                </c:pt>
                <c:pt idx="94">
                  <c:v>6.6659600000000055E-2</c:v>
                </c:pt>
                <c:pt idx="95">
                  <c:v>6.7361280000000051E-2</c:v>
                </c:pt>
                <c:pt idx="96">
                  <c:v>6.8062960000000061E-2</c:v>
                </c:pt>
                <c:pt idx="97">
                  <c:v>6.8764640000000057E-2</c:v>
                </c:pt>
                <c:pt idx="98">
                  <c:v>6.9466320000000054E-2</c:v>
                </c:pt>
                <c:pt idx="99">
                  <c:v>7.0168000000000064E-2</c:v>
                </c:pt>
                <c:pt idx="100">
                  <c:v>7.086968000000006E-2</c:v>
                </c:pt>
                <c:pt idx="101">
                  <c:v>7.1571360000000056E-2</c:v>
                </c:pt>
                <c:pt idx="102">
                  <c:v>7.2273040000000066E-2</c:v>
                </c:pt>
                <c:pt idx="103">
                  <c:v>7.2974720000000062E-2</c:v>
                </c:pt>
                <c:pt idx="104">
                  <c:v>7.3676400000000059E-2</c:v>
                </c:pt>
                <c:pt idx="105">
                  <c:v>7.4378080000000069E-2</c:v>
                </c:pt>
                <c:pt idx="106">
                  <c:v>7.5079760000000065E-2</c:v>
                </c:pt>
                <c:pt idx="107">
                  <c:v>7.5781440000000061E-2</c:v>
                </c:pt>
                <c:pt idx="108">
                  <c:v>7.6483120000000071E-2</c:v>
                </c:pt>
                <c:pt idx="109">
                  <c:v>7.7184800000000067E-2</c:v>
                </c:pt>
                <c:pt idx="110">
                  <c:v>7.7886480000000063E-2</c:v>
                </c:pt>
                <c:pt idx="111">
                  <c:v>7.8588160000000074E-2</c:v>
                </c:pt>
                <c:pt idx="112">
                  <c:v>7.928984000000007E-2</c:v>
                </c:pt>
                <c:pt idx="113">
                  <c:v>7.9991520000000066E-2</c:v>
                </c:pt>
                <c:pt idx="114">
                  <c:v>8.0693200000000076E-2</c:v>
                </c:pt>
                <c:pt idx="115">
                  <c:v>8.1394880000000072E-2</c:v>
                </c:pt>
                <c:pt idx="116">
                  <c:v>8.2096560000000068E-2</c:v>
                </c:pt>
                <c:pt idx="117">
                  <c:v>8.2798240000000078E-2</c:v>
                </c:pt>
                <c:pt idx="118">
                  <c:v>8.3499920000000075E-2</c:v>
                </c:pt>
                <c:pt idx="119">
                  <c:v>8.4201600000000071E-2</c:v>
                </c:pt>
                <c:pt idx="120">
                  <c:v>8.4903280000000081E-2</c:v>
                </c:pt>
                <c:pt idx="121">
                  <c:v>8.5604960000000077E-2</c:v>
                </c:pt>
                <c:pt idx="122">
                  <c:v>8.6306640000000073E-2</c:v>
                </c:pt>
                <c:pt idx="123">
                  <c:v>8.7008320000000083E-2</c:v>
                </c:pt>
                <c:pt idx="124">
                  <c:v>8.7710000000000066E-2</c:v>
                </c:pt>
                <c:pt idx="125">
                  <c:v>8.8411680000000076E-2</c:v>
                </c:pt>
                <c:pt idx="126">
                  <c:v>8.9113360000000072E-2</c:v>
                </c:pt>
                <c:pt idx="127">
                  <c:v>8.9815040000000068E-2</c:v>
                </c:pt>
                <c:pt idx="128">
                  <c:v>9.0516720000000078E-2</c:v>
                </c:pt>
                <c:pt idx="129">
                  <c:v>9.1218400000000074E-2</c:v>
                </c:pt>
                <c:pt idx="130">
                  <c:v>9.1920080000000071E-2</c:v>
                </c:pt>
                <c:pt idx="131">
                  <c:v>9.2621760000000067E-2</c:v>
                </c:pt>
                <c:pt idx="132">
                  <c:v>9.3323440000000077E-2</c:v>
                </c:pt>
                <c:pt idx="133">
                  <c:v>9.4025120000000073E-2</c:v>
                </c:pt>
                <c:pt idx="134">
                  <c:v>9.4726800000000069E-2</c:v>
                </c:pt>
                <c:pt idx="135">
                  <c:v>9.5428480000000079E-2</c:v>
                </c:pt>
                <c:pt idx="136">
                  <c:v>9.6130160000000076E-2</c:v>
                </c:pt>
                <c:pt idx="137">
                  <c:v>9.6831840000000072E-2</c:v>
                </c:pt>
                <c:pt idx="138">
                  <c:v>9.7533520000000082E-2</c:v>
                </c:pt>
                <c:pt idx="139">
                  <c:v>9.8235200000000078E-2</c:v>
                </c:pt>
                <c:pt idx="140">
                  <c:v>9.8936880000000074E-2</c:v>
                </c:pt>
                <c:pt idx="141">
                  <c:v>9.9638560000000084E-2</c:v>
                </c:pt>
                <c:pt idx="142">
                  <c:v>0.10034024000000008</c:v>
                </c:pt>
                <c:pt idx="143">
                  <c:v>0.10104192000000008</c:v>
                </c:pt>
                <c:pt idx="144">
                  <c:v>0.10174360000000009</c:v>
                </c:pt>
                <c:pt idx="145">
                  <c:v>0.10244528000000008</c:v>
                </c:pt>
                <c:pt idx="146">
                  <c:v>0.10314696000000008</c:v>
                </c:pt>
                <c:pt idx="147">
                  <c:v>0.10384864000000009</c:v>
                </c:pt>
                <c:pt idx="148">
                  <c:v>0.10455032000000009</c:v>
                </c:pt>
                <c:pt idx="149">
                  <c:v>0.10525200000000008</c:v>
                </c:pt>
                <c:pt idx="150">
                  <c:v>0.10595368000000009</c:v>
                </c:pt>
                <c:pt idx="151">
                  <c:v>0.10665536000000009</c:v>
                </c:pt>
                <c:pt idx="152">
                  <c:v>0.10735704000000008</c:v>
                </c:pt>
                <c:pt idx="153">
                  <c:v>0.10805872000000009</c:v>
                </c:pt>
                <c:pt idx="154">
                  <c:v>0.10876040000000009</c:v>
                </c:pt>
                <c:pt idx="155">
                  <c:v>0.10946208000000009</c:v>
                </c:pt>
                <c:pt idx="156">
                  <c:v>0.1101637600000001</c:v>
                </c:pt>
                <c:pt idx="157">
                  <c:v>0.11086544000000009</c:v>
                </c:pt>
                <c:pt idx="158">
                  <c:v>0.11156712000000009</c:v>
                </c:pt>
                <c:pt idx="159">
                  <c:v>0.1122688000000001</c:v>
                </c:pt>
                <c:pt idx="160">
                  <c:v>0.1129704800000001</c:v>
                </c:pt>
                <c:pt idx="161">
                  <c:v>0.11367216000000009</c:v>
                </c:pt>
                <c:pt idx="162">
                  <c:v>0.1143738400000001</c:v>
                </c:pt>
                <c:pt idx="163">
                  <c:v>0.1150755200000001</c:v>
                </c:pt>
                <c:pt idx="164">
                  <c:v>0.11577720000000009</c:v>
                </c:pt>
                <c:pt idx="165">
                  <c:v>0.1164788800000001</c:v>
                </c:pt>
                <c:pt idx="166">
                  <c:v>0.1171805600000001</c:v>
                </c:pt>
                <c:pt idx="167">
                  <c:v>0.1178822400000001</c:v>
                </c:pt>
                <c:pt idx="168">
                  <c:v>0.11858392000000011</c:v>
                </c:pt>
                <c:pt idx="169">
                  <c:v>0.1192856000000001</c:v>
                </c:pt>
                <c:pt idx="170">
                  <c:v>0.1199872800000001</c:v>
                </c:pt>
                <c:pt idx="171">
                  <c:v>0.1206889600000001</c:v>
                </c:pt>
                <c:pt idx="172">
                  <c:v>0.12139064000000011</c:v>
                </c:pt>
                <c:pt idx="173">
                  <c:v>0.1220923200000001</c:v>
                </c:pt>
                <c:pt idx="174">
                  <c:v>0.1227940000000001</c:v>
                </c:pt>
                <c:pt idx="175">
                  <c:v>0.12349568000000011</c:v>
                </c:pt>
                <c:pt idx="176">
                  <c:v>0.1241973600000001</c:v>
                </c:pt>
                <c:pt idx="177">
                  <c:v>0.1248990400000001</c:v>
                </c:pt>
                <c:pt idx="178">
                  <c:v>0.12560072000000011</c:v>
                </c:pt>
                <c:pt idx="179">
                  <c:v>0.12630240000000012</c:v>
                </c:pt>
                <c:pt idx="180">
                  <c:v>0.1270040800000001</c:v>
                </c:pt>
                <c:pt idx="181">
                  <c:v>0.12770576000000011</c:v>
                </c:pt>
                <c:pt idx="182">
                  <c:v>0.12840744000000012</c:v>
                </c:pt>
                <c:pt idx="183">
                  <c:v>0.1291091200000001</c:v>
                </c:pt>
                <c:pt idx="184">
                  <c:v>0.12981080000000011</c:v>
                </c:pt>
                <c:pt idx="185">
                  <c:v>0.13051248000000013</c:v>
                </c:pt>
                <c:pt idx="186">
                  <c:v>0.13121416000000011</c:v>
                </c:pt>
                <c:pt idx="187">
                  <c:v>0.13191584000000012</c:v>
                </c:pt>
                <c:pt idx="188">
                  <c:v>0.13261752000000013</c:v>
                </c:pt>
                <c:pt idx="189">
                  <c:v>0.13331920000000011</c:v>
                </c:pt>
                <c:pt idx="190">
                  <c:v>0.13402088000000012</c:v>
                </c:pt>
                <c:pt idx="191">
                  <c:v>0.1347225600000001</c:v>
                </c:pt>
                <c:pt idx="192">
                  <c:v>0.13542424000000011</c:v>
                </c:pt>
                <c:pt idx="193">
                  <c:v>0.13612592000000012</c:v>
                </c:pt>
                <c:pt idx="194">
                  <c:v>0.1368276000000001</c:v>
                </c:pt>
                <c:pt idx="195">
                  <c:v>0.13752928000000011</c:v>
                </c:pt>
                <c:pt idx="196">
                  <c:v>0.13823096000000012</c:v>
                </c:pt>
                <c:pt idx="197">
                  <c:v>0.13893264000000011</c:v>
                </c:pt>
                <c:pt idx="198">
                  <c:v>0.13963432000000012</c:v>
                </c:pt>
                <c:pt idx="199">
                  <c:v>0.14033600000000013</c:v>
                </c:pt>
                <c:pt idx="200">
                  <c:v>0.14103768000000011</c:v>
                </c:pt>
                <c:pt idx="201">
                  <c:v>0.14173936000000012</c:v>
                </c:pt>
                <c:pt idx="202">
                  <c:v>0.14244104000000013</c:v>
                </c:pt>
                <c:pt idx="203">
                  <c:v>0.14314272000000011</c:v>
                </c:pt>
                <c:pt idx="204">
                  <c:v>0.14384440000000012</c:v>
                </c:pt>
                <c:pt idx="205">
                  <c:v>0.14454608000000013</c:v>
                </c:pt>
                <c:pt idx="206">
                  <c:v>0.14524776000000011</c:v>
                </c:pt>
                <c:pt idx="207">
                  <c:v>0.14594944000000012</c:v>
                </c:pt>
                <c:pt idx="208">
                  <c:v>0.14665112000000013</c:v>
                </c:pt>
                <c:pt idx="209">
                  <c:v>0.14735280000000012</c:v>
                </c:pt>
                <c:pt idx="210">
                  <c:v>0.14805448000000013</c:v>
                </c:pt>
                <c:pt idx="211">
                  <c:v>0.14875616000000014</c:v>
                </c:pt>
                <c:pt idx="212">
                  <c:v>0.14945784000000012</c:v>
                </c:pt>
                <c:pt idx="213">
                  <c:v>0.15015952000000013</c:v>
                </c:pt>
                <c:pt idx="214">
                  <c:v>0.15086120000000014</c:v>
                </c:pt>
                <c:pt idx="215">
                  <c:v>0.15156288000000012</c:v>
                </c:pt>
                <c:pt idx="216">
                  <c:v>0.15226456000000013</c:v>
                </c:pt>
                <c:pt idx="217">
                  <c:v>0.15296624000000014</c:v>
                </c:pt>
                <c:pt idx="218">
                  <c:v>0.15366792000000012</c:v>
                </c:pt>
                <c:pt idx="219">
                  <c:v>0.15436960000000013</c:v>
                </c:pt>
                <c:pt idx="220">
                  <c:v>0.15507128000000014</c:v>
                </c:pt>
                <c:pt idx="221">
                  <c:v>0.15577296000000013</c:v>
                </c:pt>
                <c:pt idx="222">
                  <c:v>0.15647464000000014</c:v>
                </c:pt>
                <c:pt idx="223">
                  <c:v>0.15717632000000015</c:v>
                </c:pt>
                <c:pt idx="224">
                  <c:v>0.15787800000000013</c:v>
                </c:pt>
                <c:pt idx="225">
                  <c:v>0.15857968000000014</c:v>
                </c:pt>
                <c:pt idx="226">
                  <c:v>0.15928136000000015</c:v>
                </c:pt>
                <c:pt idx="227">
                  <c:v>0.15998304000000013</c:v>
                </c:pt>
                <c:pt idx="228">
                  <c:v>0.16068472000000014</c:v>
                </c:pt>
                <c:pt idx="229">
                  <c:v>0.16138640000000015</c:v>
                </c:pt>
                <c:pt idx="230">
                  <c:v>0.16208808000000013</c:v>
                </c:pt>
                <c:pt idx="231">
                  <c:v>0.16278976000000014</c:v>
                </c:pt>
                <c:pt idx="232">
                  <c:v>0.16349144000000015</c:v>
                </c:pt>
                <c:pt idx="233">
                  <c:v>0.16419312000000014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B1-46C4-9E12-C203A1B23EDE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'Strom-Spannungskurve'!$A$49:$A$282</c:f>
              <c:numCache>
                <c:formatCode>0.00E+00</c:formatCode>
                <c:ptCount val="234"/>
                <c:pt idx="0">
                  <c:v>8.0000000000000002E-3</c:v>
                </c:pt>
                <c:pt idx="1">
                  <c:v>1.6E-2</c:v>
                </c:pt>
                <c:pt idx="2">
                  <c:v>2.4E-2</c:v>
                </c:pt>
                <c:pt idx="3">
                  <c:v>3.2000000000000001E-2</c:v>
                </c:pt>
                <c:pt idx="4">
                  <c:v>0.04</c:v>
                </c:pt>
                <c:pt idx="5">
                  <c:v>4.8000000000000001E-2</c:v>
                </c:pt>
                <c:pt idx="6">
                  <c:v>5.6000000000000001E-2</c:v>
                </c:pt>
                <c:pt idx="7">
                  <c:v>6.4000000000000001E-2</c:v>
                </c:pt>
                <c:pt idx="8">
                  <c:v>7.2000000000000008E-2</c:v>
                </c:pt>
                <c:pt idx="9">
                  <c:v>8.0000000000000016E-2</c:v>
                </c:pt>
                <c:pt idx="10">
                  <c:v>8.8000000000000023E-2</c:v>
                </c:pt>
                <c:pt idx="11">
                  <c:v>9.600000000000003E-2</c:v>
                </c:pt>
                <c:pt idx="12">
                  <c:v>0.10400000000000004</c:v>
                </c:pt>
                <c:pt idx="13">
                  <c:v>0.11200000000000004</c:v>
                </c:pt>
                <c:pt idx="14">
                  <c:v>0.12000000000000005</c:v>
                </c:pt>
                <c:pt idx="15">
                  <c:v>0.12800000000000006</c:v>
                </c:pt>
                <c:pt idx="16">
                  <c:v>0.13600000000000007</c:v>
                </c:pt>
                <c:pt idx="17">
                  <c:v>0.14400000000000007</c:v>
                </c:pt>
                <c:pt idx="18">
                  <c:v>0.15200000000000008</c:v>
                </c:pt>
                <c:pt idx="19">
                  <c:v>0.16000000000000009</c:v>
                </c:pt>
                <c:pt idx="20">
                  <c:v>0.16800000000000009</c:v>
                </c:pt>
                <c:pt idx="21">
                  <c:v>0.1760000000000001</c:v>
                </c:pt>
                <c:pt idx="22">
                  <c:v>0.18400000000000011</c:v>
                </c:pt>
                <c:pt idx="23">
                  <c:v>0.19200000000000012</c:v>
                </c:pt>
                <c:pt idx="24">
                  <c:v>0.20000000000000012</c:v>
                </c:pt>
                <c:pt idx="25">
                  <c:v>0.20800000000000013</c:v>
                </c:pt>
                <c:pt idx="26">
                  <c:v>0.21600000000000014</c:v>
                </c:pt>
                <c:pt idx="27">
                  <c:v>0.22400000000000014</c:v>
                </c:pt>
                <c:pt idx="28">
                  <c:v>0.23200000000000015</c:v>
                </c:pt>
                <c:pt idx="29">
                  <c:v>0.24000000000000016</c:v>
                </c:pt>
                <c:pt idx="30">
                  <c:v>0.24800000000000016</c:v>
                </c:pt>
                <c:pt idx="31">
                  <c:v>0.25600000000000017</c:v>
                </c:pt>
                <c:pt idx="32">
                  <c:v>0.26400000000000018</c:v>
                </c:pt>
                <c:pt idx="33">
                  <c:v>0.27200000000000019</c:v>
                </c:pt>
                <c:pt idx="34">
                  <c:v>0.28000000000000019</c:v>
                </c:pt>
                <c:pt idx="35">
                  <c:v>0.2880000000000002</c:v>
                </c:pt>
                <c:pt idx="36">
                  <c:v>0.29600000000000021</c:v>
                </c:pt>
                <c:pt idx="37">
                  <c:v>0.30400000000000021</c:v>
                </c:pt>
                <c:pt idx="38">
                  <c:v>0.31200000000000022</c:v>
                </c:pt>
                <c:pt idx="39">
                  <c:v>0.32000000000000023</c:v>
                </c:pt>
                <c:pt idx="40">
                  <c:v>0.32800000000000024</c:v>
                </c:pt>
                <c:pt idx="41">
                  <c:v>0.33600000000000024</c:v>
                </c:pt>
                <c:pt idx="42">
                  <c:v>0.34400000000000025</c:v>
                </c:pt>
                <c:pt idx="43">
                  <c:v>0.35200000000000026</c:v>
                </c:pt>
                <c:pt idx="44">
                  <c:v>0.36000000000000026</c:v>
                </c:pt>
                <c:pt idx="45">
                  <c:v>0.36800000000000027</c:v>
                </c:pt>
                <c:pt idx="46">
                  <c:v>0.37600000000000028</c:v>
                </c:pt>
                <c:pt idx="47">
                  <c:v>0.38400000000000029</c:v>
                </c:pt>
                <c:pt idx="48">
                  <c:v>0.39200000000000029</c:v>
                </c:pt>
                <c:pt idx="49">
                  <c:v>0.4000000000000003</c:v>
                </c:pt>
                <c:pt idx="50">
                  <c:v>0.40800000000000031</c:v>
                </c:pt>
                <c:pt idx="51">
                  <c:v>0.41600000000000031</c:v>
                </c:pt>
                <c:pt idx="52">
                  <c:v>0.42400000000000032</c:v>
                </c:pt>
                <c:pt idx="53">
                  <c:v>0.43200000000000033</c:v>
                </c:pt>
                <c:pt idx="54">
                  <c:v>0.44000000000000034</c:v>
                </c:pt>
                <c:pt idx="55">
                  <c:v>0.44800000000000034</c:v>
                </c:pt>
                <c:pt idx="56">
                  <c:v>0.45600000000000035</c:v>
                </c:pt>
                <c:pt idx="57">
                  <c:v>0.46400000000000036</c:v>
                </c:pt>
                <c:pt idx="58">
                  <c:v>0.47200000000000036</c:v>
                </c:pt>
                <c:pt idx="59">
                  <c:v>0.48000000000000037</c:v>
                </c:pt>
                <c:pt idx="60">
                  <c:v>0.48800000000000038</c:v>
                </c:pt>
                <c:pt idx="61">
                  <c:v>0.49600000000000039</c:v>
                </c:pt>
                <c:pt idx="62">
                  <c:v>0.50400000000000034</c:v>
                </c:pt>
                <c:pt idx="63">
                  <c:v>0.51200000000000034</c:v>
                </c:pt>
                <c:pt idx="64">
                  <c:v>0.52000000000000035</c:v>
                </c:pt>
                <c:pt idx="65">
                  <c:v>0.52800000000000036</c:v>
                </c:pt>
                <c:pt idx="66">
                  <c:v>0.53600000000000037</c:v>
                </c:pt>
                <c:pt idx="67">
                  <c:v>0.54400000000000037</c:v>
                </c:pt>
                <c:pt idx="68">
                  <c:v>0.55200000000000038</c:v>
                </c:pt>
                <c:pt idx="69">
                  <c:v>0.56000000000000039</c:v>
                </c:pt>
                <c:pt idx="70">
                  <c:v>0.56800000000000039</c:v>
                </c:pt>
                <c:pt idx="71">
                  <c:v>0.5760000000000004</c:v>
                </c:pt>
                <c:pt idx="72">
                  <c:v>0.58400000000000041</c:v>
                </c:pt>
                <c:pt idx="73">
                  <c:v>0.59200000000000041</c:v>
                </c:pt>
                <c:pt idx="74">
                  <c:v>0.60000000000000042</c:v>
                </c:pt>
                <c:pt idx="75">
                  <c:v>0.60800000000000043</c:v>
                </c:pt>
                <c:pt idx="76">
                  <c:v>0.61600000000000044</c:v>
                </c:pt>
                <c:pt idx="77">
                  <c:v>0.62400000000000044</c:v>
                </c:pt>
                <c:pt idx="78">
                  <c:v>0.63200000000000045</c:v>
                </c:pt>
                <c:pt idx="79">
                  <c:v>0.64000000000000046</c:v>
                </c:pt>
                <c:pt idx="80">
                  <c:v>0.64800000000000046</c:v>
                </c:pt>
                <c:pt idx="81">
                  <c:v>0.65600000000000047</c:v>
                </c:pt>
                <c:pt idx="82">
                  <c:v>0.66400000000000048</c:v>
                </c:pt>
                <c:pt idx="83">
                  <c:v>0.67200000000000049</c:v>
                </c:pt>
                <c:pt idx="84">
                  <c:v>0.68000000000000049</c:v>
                </c:pt>
                <c:pt idx="85">
                  <c:v>0.6880000000000005</c:v>
                </c:pt>
                <c:pt idx="86">
                  <c:v>0.69600000000000051</c:v>
                </c:pt>
                <c:pt idx="87">
                  <c:v>0.70400000000000051</c:v>
                </c:pt>
                <c:pt idx="88">
                  <c:v>0.71200000000000052</c:v>
                </c:pt>
                <c:pt idx="89">
                  <c:v>0.72000000000000053</c:v>
                </c:pt>
                <c:pt idx="90">
                  <c:v>0.72800000000000054</c:v>
                </c:pt>
                <c:pt idx="91">
                  <c:v>0.73600000000000054</c:v>
                </c:pt>
                <c:pt idx="92">
                  <c:v>0.74400000000000055</c:v>
                </c:pt>
                <c:pt idx="93">
                  <c:v>0.75200000000000056</c:v>
                </c:pt>
                <c:pt idx="94">
                  <c:v>0.76000000000000056</c:v>
                </c:pt>
                <c:pt idx="95">
                  <c:v>0.76800000000000057</c:v>
                </c:pt>
                <c:pt idx="96">
                  <c:v>0.77600000000000058</c:v>
                </c:pt>
                <c:pt idx="97">
                  <c:v>0.78400000000000059</c:v>
                </c:pt>
                <c:pt idx="98">
                  <c:v>0.79200000000000059</c:v>
                </c:pt>
                <c:pt idx="99">
                  <c:v>0.8000000000000006</c:v>
                </c:pt>
                <c:pt idx="100">
                  <c:v>0.80800000000000061</c:v>
                </c:pt>
                <c:pt idx="101">
                  <c:v>0.81600000000000061</c:v>
                </c:pt>
                <c:pt idx="102">
                  <c:v>0.82400000000000062</c:v>
                </c:pt>
                <c:pt idx="103">
                  <c:v>0.83200000000000063</c:v>
                </c:pt>
                <c:pt idx="104">
                  <c:v>0.84000000000000064</c:v>
                </c:pt>
                <c:pt idx="105">
                  <c:v>0.84800000000000064</c:v>
                </c:pt>
                <c:pt idx="106">
                  <c:v>0.85600000000000065</c:v>
                </c:pt>
                <c:pt idx="107">
                  <c:v>0.86400000000000066</c:v>
                </c:pt>
                <c:pt idx="108">
                  <c:v>0.87200000000000066</c:v>
                </c:pt>
                <c:pt idx="109">
                  <c:v>0.88000000000000067</c:v>
                </c:pt>
                <c:pt idx="110">
                  <c:v>0.88800000000000068</c:v>
                </c:pt>
                <c:pt idx="111">
                  <c:v>0.89600000000000068</c:v>
                </c:pt>
                <c:pt idx="112">
                  <c:v>0.90400000000000069</c:v>
                </c:pt>
                <c:pt idx="113">
                  <c:v>0.9120000000000007</c:v>
                </c:pt>
                <c:pt idx="114">
                  <c:v>0.92000000000000071</c:v>
                </c:pt>
                <c:pt idx="115">
                  <c:v>0.92800000000000071</c:v>
                </c:pt>
                <c:pt idx="116">
                  <c:v>0.93600000000000072</c:v>
                </c:pt>
                <c:pt idx="117">
                  <c:v>0.94400000000000073</c:v>
                </c:pt>
                <c:pt idx="118">
                  <c:v>0.95200000000000073</c:v>
                </c:pt>
                <c:pt idx="119">
                  <c:v>0.96000000000000074</c:v>
                </c:pt>
                <c:pt idx="120">
                  <c:v>0.96800000000000075</c:v>
                </c:pt>
                <c:pt idx="121">
                  <c:v>0.97600000000000076</c:v>
                </c:pt>
                <c:pt idx="122">
                  <c:v>0.98400000000000076</c:v>
                </c:pt>
                <c:pt idx="123">
                  <c:v>0.99200000000000077</c:v>
                </c:pt>
                <c:pt idx="124">
                  <c:v>1.0000000000000007</c:v>
                </c:pt>
                <c:pt idx="125">
                  <c:v>1.0080000000000007</c:v>
                </c:pt>
                <c:pt idx="126">
                  <c:v>1.0160000000000007</c:v>
                </c:pt>
                <c:pt idx="127">
                  <c:v>1.0240000000000007</c:v>
                </c:pt>
                <c:pt idx="128">
                  <c:v>1.0320000000000007</c:v>
                </c:pt>
                <c:pt idx="129">
                  <c:v>1.0400000000000007</c:v>
                </c:pt>
                <c:pt idx="130">
                  <c:v>1.0480000000000007</c:v>
                </c:pt>
                <c:pt idx="131">
                  <c:v>1.0560000000000007</c:v>
                </c:pt>
                <c:pt idx="132">
                  <c:v>1.0640000000000007</c:v>
                </c:pt>
                <c:pt idx="133">
                  <c:v>1.0720000000000007</c:v>
                </c:pt>
                <c:pt idx="134">
                  <c:v>1.0800000000000007</c:v>
                </c:pt>
                <c:pt idx="135">
                  <c:v>1.0880000000000007</c:v>
                </c:pt>
                <c:pt idx="136">
                  <c:v>1.0960000000000008</c:v>
                </c:pt>
                <c:pt idx="137">
                  <c:v>1.1040000000000008</c:v>
                </c:pt>
                <c:pt idx="138">
                  <c:v>1.1120000000000008</c:v>
                </c:pt>
                <c:pt idx="139">
                  <c:v>1.1200000000000008</c:v>
                </c:pt>
                <c:pt idx="140">
                  <c:v>1.1280000000000008</c:v>
                </c:pt>
                <c:pt idx="141">
                  <c:v>1.1360000000000008</c:v>
                </c:pt>
                <c:pt idx="142">
                  <c:v>1.1440000000000008</c:v>
                </c:pt>
                <c:pt idx="143">
                  <c:v>1.1520000000000008</c:v>
                </c:pt>
                <c:pt idx="144">
                  <c:v>1.1600000000000008</c:v>
                </c:pt>
                <c:pt idx="145">
                  <c:v>1.1680000000000008</c:v>
                </c:pt>
                <c:pt idx="146">
                  <c:v>1.1760000000000008</c:v>
                </c:pt>
                <c:pt idx="147">
                  <c:v>1.1840000000000008</c:v>
                </c:pt>
                <c:pt idx="148">
                  <c:v>1.1920000000000008</c:v>
                </c:pt>
                <c:pt idx="149">
                  <c:v>1.2000000000000008</c:v>
                </c:pt>
                <c:pt idx="150">
                  <c:v>1.2080000000000009</c:v>
                </c:pt>
                <c:pt idx="151">
                  <c:v>1.2160000000000009</c:v>
                </c:pt>
                <c:pt idx="152">
                  <c:v>1.2240000000000009</c:v>
                </c:pt>
                <c:pt idx="153">
                  <c:v>1.2320000000000009</c:v>
                </c:pt>
                <c:pt idx="154">
                  <c:v>1.2400000000000009</c:v>
                </c:pt>
                <c:pt idx="155">
                  <c:v>1.2480000000000009</c:v>
                </c:pt>
                <c:pt idx="156">
                  <c:v>1.2560000000000009</c:v>
                </c:pt>
                <c:pt idx="157">
                  <c:v>1.2640000000000009</c:v>
                </c:pt>
                <c:pt idx="158">
                  <c:v>1.2720000000000009</c:v>
                </c:pt>
                <c:pt idx="159">
                  <c:v>1.2800000000000009</c:v>
                </c:pt>
                <c:pt idx="160">
                  <c:v>1.2880000000000009</c:v>
                </c:pt>
                <c:pt idx="161">
                  <c:v>1.2960000000000009</c:v>
                </c:pt>
                <c:pt idx="162">
                  <c:v>1.3040000000000009</c:v>
                </c:pt>
                <c:pt idx="163">
                  <c:v>1.3120000000000009</c:v>
                </c:pt>
                <c:pt idx="164">
                  <c:v>1.320000000000001</c:v>
                </c:pt>
                <c:pt idx="165">
                  <c:v>1.328000000000001</c:v>
                </c:pt>
                <c:pt idx="166">
                  <c:v>1.336000000000001</c:v>
                </c:pt>
                <c:pt idx="167">
                  <c:v>1.344000000000001</c:v>
                </c:pt>
                <c:pt idx="168">
                  <c:v>1.352000000000001</c:v>
                </c:pt>
                <c:pt idx="169">
                  <c:v>1.360000000000001</c:v>
                </c:pt>
                <c:pt idx="170">
                  <c:v>1.368000000000001</c:v>
                </c:pt>
                <c:pt idx="171">
                  <c:v>1.376000000000001</c:v>
                </c:pt>
                <c:pt idx="172">
                  <c:v>1.384000000000001</c:v>
                </c:pt>
                <c:pt idx="173">
                  <c:v>1.392000000000001</c:v>
                </c:pt>
                <c:pt idx="174">
                  <c:v>1.400000000000001</c:v>
                </c:pt>
                <c:pt idx="175">
                  <c:v>1.408000000000001</c:v>
                </c:pt>
                <c:pt idx="176">
                  <c:v>1.416000000000001</c:v>
                </c:pt>
                <c:pt idx="177">
                  <c:v>1.424000000000001</c:v>
                </c:pt>
                <c:pt idx="178">
                  <c:v>1.432000000000001</c:v>
                </c:pt>
                <c:pt idx="179">
                  <c:v>1.4400000000000011</c:v>
                </c:pt>
                <c:pt idx="180">
                  <c:v>1.4480000000000011</c:v>
                </c:pt>
                <c:pt idx="181">
                  <c:v>1.4560000000000011</c:v>
                </c:pt>
                <c:pt idx="182">
                  <c:v>1.4640000000000011</c:v>
                </c:pt>
                <c:pt idx="183">
                  <c:v>1.4720000000000011</c:v>
                </c:pt>
                <c:pt idx="184">
                  <c:v>1.4800000000000011</c:v>
                </c:pt>
                <c:pt idx="185">
                  <c:v>1.4880000000000011</c:v>
                </c:pt>
                <c:pt idx="186">
                  <c:v>1.4960000000000011</c:v>
                </c:pt>
                <c:pt idx="187">
                  <c:v>1.5040000000000011</c:v>
                </c:pt>
                <c:pt idx="188">
                  <c:v>1.5120000000000011</c:v>
                </c:pt>
                <c:pt idx="189">
                  <c:v>1.5200000000000011</c:v>
                </c:pt>
                <c:pt idx="190">
                  <c:v>1.5280000000000011</c:v>
                </c:pt>
                <c:pt idx="191">
                  <c:v>1.5360000000000011</c:v>
                </c:pt>
                <c:pt idx="192">
                  <c:v>1.5440000000000011</c:v>
                </c:pt>
                <c:pt idx="193">
                  <c:v>1.5520000000000012</c:v>
                </c:pt>
                <c:pt idx="194">
                  <c:v>1.5600000000000012</c:v>
                </c:pt>
                <c:pt idx="195">
                  <c:v>1.5680000000000012</c:v>
                </c:pt>
                <c:pt idx="196">
                  <c:v>1.5760000000000012</c:v>
                </c:pt>
                <c:pt idx="197">
                  <c:v>1.5840000000000012</c:v>
                </c:pt>
                <c:pt idx="198">
                  <c:v>1.5920000000000012</c:v>
                </c:pt>
                <c:pt idx="199">
                  <c:v>1.6000000000000012</c:v>
                </c:pt>
                <c:pt idx="200">
                  <c:v>1.6080000000000012</c:v>
                </c:pt>
                <c:pt idx="201">
                  <c:v>1.6160000000000012</c:v>
                </c:pt>
                <c:pt idx="202">
                  <c:v>1.6240000000000012</c:v>
                </c:pt>
                <c:pt idx="203">
                  <c:v>1.6320000000000012</c:v>
                </c:pt>
                <c:pt idx="204">
                  <c:v>1.6400000000000012</c:v>
                </c:pt>
                <c:pt idx="205">
                  <c:v>1.6480000000000012</c:v>
                </c:pt>
                <c:pt idx="206">
                  <c:v>1.6560000000000012</c:v>
                </c:pt>
                <c:pt idx="207">
                  <c:v>1.6640000000000013</c:v>
                </c:pt>
                <c:pt idx="208">
                  <c:v>1.6720000000000013</c:v>
                </c:pt>
                <c:pt idx="209">
                  <c:v>1.6800000000000013</c:v>
                </c:pt>
                <c:pt idx="210">
                  <c:v>1.6880000000000013</c:v>
                </c:pt>
                <c:pt idx="211">
                  <c:v>1.6960000000000013</c:v>
                </c:pt>
                <c:pt idx="212">
                  <c:v>1.7040000000000013</c:v>
                </c:pt>
                <c:pt idx="213">
                  <c:v>1.7120000000000013</c:v>
                </c:pt>
                <c:pt idx="214">
                  <c:v>1.7200000000000013</c:v>
                </c:pt>
                <c:pt idx="215">
                  <c:v>1.7280000000000013</c:v>
                </c:pt>
                <c:pt idx="216">
                  <c:v>1.7360000000000013</c:v>
                </c:pt>
                <c:pt idx="217">
                  <c:v>1.7440000000000013</c:v>
                </c:pt>
                <c:pt idx="218">
                  <c:v>1.7520000000000013</c:v>
                </c:pt>
                <c:pt idx="219">
                  <c:v>1.7600000000000013</c:v>
                </c:pt>
                <c:pt idx="220">
                  <c:v>1.7680000000000013</c:v>
                </c:pt>
                <c:pt idx="221">
                  <c:v>1.7760000000000014</c:v>
                </c:pt>
                <c:pt idx="222">
                  <c:v>1.7840000000000014</c:v>
                </c:pt>
                <c:pt idx="223">
                  <c:v>1.7920000000000014</c:v>
                </c:pt>
                <c:pt idx="224">
                  <c:v>1.8000000000000014</c:v>
                </c:pt>
                <c:pt idx="225">
                  <c:v>1.8080000000000014</c:v>
                </c:pt>
                <c:pt idx="226">
                  <c:v>1.8160000000000014</c:v>
                </c:pt>
                <c:pt idx="227">
                  <c:v>1.8240000000000014</c:v>
                </c:pt>
                <c:pt idx="228">
                  <c:v>1.8320000000000014</c:v>
                </c:pt>
                <c:pt idx="229">
                  <c:v>1.8400000000000014</c:v>
                </c:pt>
                <c:pt idx="230">
                  <c:v>1.8480000000000014</c:v>
                </c:pt>
                <c:pt idx="231">
                  <c:v>1.8560000000000014</c:v>
                </c:pt>
                <c:pt idx="232">
                  <c:v>1.8640000000000014</c:v>
                </c:pt>
                <c:pt idx="233">
                  <c:v>1.8720000000000014</c:v>
                </c:pt>
              </c:numCache>
            </c:numRef>
          </c:xVal>
          <c:yVal>
            <c:numRef>
              <c:f>'Strom-Spannungskurve'!$C$49:$C$282</c:f>
              <c:numCache>
                <c:formatCode>0.00E+00</c:formatCode>
                <c:ptCount val="234"/>
                <c:pt idx="0">
                  <c:v>4.8668157744727159E-6</c:v>
                </c:pt>
                <c:pt idx="1">
                  <c:v>9.7336315489454319E-6</c:v>
                </c:pt>
                <c:pt idx="2">
                  <c:v>1.460044732341815E-5</c:v>
                </c:pt>
                <c:pt idx="3">
                  <c:v>1.9467263097890864E-5</c:v>
                </c:pt>
                <c:pt idx="4">
                  <c:v>2.4334078872363584E-5</c:v>
                </c:pt>
                <c:pt idx="5">
                  <c:v>2.9200894646836301E-5</c:v>
                </c:pt>
                <c:pt idx="6">
                  <c:v>3.4067710421309017E-5</c:v>
                </c:pt>
                <c:pt idx="7">
                  <c:v>3.8934526195781727E-5</c:v>
                </c:pt>
                <c:pt idx="8">
                  <c:v>4.3801341970254451E-5</c:v>
                </c:pt>
                <c:pt idx="9">
                  <c:v>4.8668157744727175E-5</c:v>
                </c:pt>
                <c:pt idx="10">
                  <c:v>5.3534973519199891E-5</c:v>
                </c:pt>
                <c:pt idx="11">
                  <c:v>5.8401789293672615E-5</c:v>
                </c:pt>
                <c:pt idx="12">
                  <c:v>6.3268605068145332E-5</c:v>
                </c:pt>
                <c:pt idx="13">
                  <c:v>6.8135420842618062E-5</c:v>
                </c:pt>
                <c:pt idx="14">
                  <c:v>7.3002236617090779E-5</c:v>
                </c:pt>
                <c:pt idx="15">
                  <c:v>7.7869052391563496E-5</c:v>
                </c:pt>
                <c:pt idx="16">
                  <c:v>8.2735868166036226E-5</c:v>
                </c:pt>
                <c:pt idx="17">
                  <c:v>8.7602683940508943E-5</c:v>
                </c:pt>
                <c:pt idx="18">
                  <c:v>9.246949971498166E-5</c:v>
                </c:pt>
                <c:pt idx="19">
                  <c:v>9.7336315489454376E-5</c:v>
                </c:pt>
                <c:pt idx="20">
                  <c:v>1.0220313126392711E-4</c:v>
                </c:pt>
                <c:pt idx="21">
                  <c:v>1.0706994703839982E-4</c:v>
                </c:pt>
                <c:pt idx="22">
                  <c:v>1.1193676281287254E-4</c:v>
                </c:pt>
                <c:pt idx="23">
                  <c:v>1.1680357858734527E-4</c:v>
                </c:pt>
                <c:pt idx="24">
                  <c:v>1.2167039436181799E-4</c:v>
                </c:pt>
                <c:pt idx="25">
                  <c:v>1.2653721013629069E-4</c:v>
                </c:pt>
                <c:pt idx="26">
                  <c:v>1.3140402591076342E-4</c:v>
                </c:pt>
                <c:pt idx="27">
                  <c:v>1.3627084168523615E-4</c:v>
                </c:pt>
                <c:pt idx="28">
                  <c:v>1.4113765745970885E-4</c:v>
                </c:pt>
                <c:pt idx="29">
                  <c:v>1.4600447323418158E-4</c:v>
                </c:pt>
                <c:pt idx="30">
                  <c:v>1.5087128900865432E-4</c:v>
                </c:pt>
                <c:pt idx="31">
                  <c:v>1.5573810478312702E-4</c:v>
                </c:pt>
                <c:pt idx="32">
                  <c:v>1.6060492055759975E-4</c:v>
                </c:pt>
                <c:pt idx="33">
                  <c:v>1.6547173633207245E-4</c:v>
                </c:pt>
                <c:pt idx="34">
                  <c:v>1.7033855210654518E-4</c:v>
                </c:pt>
                <c:pt idx="35">
                  <c:v>1.7520536788101791E-4</c:v>
                </c:pt>
                <c:pt idx="36">
                  <c:v>1.8007218365549062E-4</c:v>
                </c:pt>
                <c:pt idx="37">
                  <c:v>1.8493899942996335E-4</c:v>
                </c:pt>
                <c:pt idx="38">
                  <c:v>1.8980581520443608E-4</c:v>
                </c:pt>
                <c:pt idx="39">
                  <c:v>1.9467263097890878E-4</c:v>
                </c:pt>
                <c:pt idx="40">
                  <c:v>1.9953944675338151E-4</c:v>
                </c:pt>
                <c:pt idx="41">
                  <c:v>2.0440626252785424E-4</c:v>
                </c:pt>
                <c:pt idx="42">
                  <c:v>2.0927307830232694E-4</c:v>
                </c:pt>
                <c:pt idx="43">
                  <c:v>2.1413989407679967E-4</c:v>
                </c:pt>
                <c:pt idx="44">
                  <c:v>2.190067098512724E-4</c:v>
                </c:pt>
                <c:pt idx="45">
                  <c:v>2.2387352562574511E-4</c:v>
                </c:pt>
                <c:pt idx="46">
                  <c:v>2.2874034140021784E-4</c:v>
                </c:pt>
                <c:pt idx="47">
                  <c:v>2.3360715717469057E-4</c:v>
                </c:pt>
                <c:pt idx="48">
                  <c:v>2.3847397294916327E-4</c:v>
                </c:pt>
                <c:pt idx="49">
                  <c:v>2.43340788723636E-4</c:v>
                </c:pt>
                <c:pt idx="50">
                  <c:v>2.4820760449810876E-4</c:v>
                </c:pt>
                <c:pt idx="51">
                  <c:v>2.5307442027258144E-4</c:v>
                </c:pt>
                <c:pt idx="52">
                  <c:v>2.5794123604705417E-4</c:v>
                </c:pt>
                <c:pt idx="53">
                  <c:v>2.628080518215269E-4</c:v>
                </c:pt>
                <c:pt idx="54">
                  <c:v>2.6767486759599957E-4</c:v>
                </c:pt>
                <c:pt idx="55">
                  <c:v>2.725416833704723E-4</c:v>
                </c:pt>
                <c:pt idx="56">
                  <c:v>2.7740849914494503E-4</c:v>
                </c:pt>
                <c:pt idx="57">
                  <c:v>2.8227531491941776E-4</c:v>
                </c:pt>
                <c:pt idx="58">
                  <c:v>2.8714213069389049E-4</c:v>
                </c:pt>
                <c:pt idx="59">
                  <c:v>2.9200894646836322E-4</c:v>
                </c:pt>
                <c:pt idx="60">
                  <c:v>2.968757622428359E-4</c:v>
                </c:pt>
                <c:pt idx="61">
                  <c:v>3.0174257801730863E-4</c:v>
                </c:pt>
                <c:pt idx="62">
                  <c:v>3.0660939379178136E-4</c:v>
                </c:pt>
                <c:pt idx="63">
                  <c:v>3.1147620956625404E-4</c:v>
                </c:pt>
                <c:pt idx="64">
                  <c:v>3.1634302534072677E-4</c:v>
                </c:pt>
                <c:pt idx="65">
                  <c:v>3.212098411151995E-4</c:v>
                </c:pt>
                <c:pt idx="66">
                  <c:v>3.2607665688967223E-4</c:v>
                </c:pt>
                <c:pt idx="67">
                  <c:v>3.309434726641449E-4</c:v>
                </c:pt>
                <c:pt idx="68">
                  <c:v>3.3581028843861763E-4</c:v>
                </c:pt>
                <c:pt idx="69">
                  <c:v>3.4067710421309036E-4</c:v>
                </c:pt>
                <c:pt idx="70">
                  <c:v>3.4554391998756309E-4</c:v>
                </c:pt>
                <c:pt idx="71">
                  <c:v>3.5041073576203583E-4</c:v>
                </c:pt>
                <c:pt idx="72">
                  <c:v>3.5527755153650856E-4</c:v>
                </c:pt>
                <c:pt idx="73">
                  <c:v>3.6014436731098123E-4</c:v>
                </c:pt>
                <c:pt idx="74">
                  <c:v>3.6501118308545396E-4</c:v>
                </c:pt>
                <c:pt idx="75">
                  <c:v>3.6987799885992669E-4</c:v>
                </c:pt>
                <c:pt idx="76">
                  <c:v>3.7474481463439942E-4</c:v>
                </c:pt>
                <c:pt idx="77">
                  <c:v>3.7961163040887215E-4</c:v>
                </c:pt>
                <c:pt idx="78">
                  <c:v>3.8447844618334488E-4</c:v>
                </c:pt>
                <c:pt idx="79">
                  <c:v>3.8934526195781756E-4</c:v>
                </c:pt>
                <c:pt idx="80">
                  <c:v>3.9421207773229029E-4</c:v>
                </c:pt>
                <c:pt idx="81">
                  <c:v>3.9907889350676302E-4</c:v>
                </c:pt>
                <c:pt idx="82">
                  <c:v>4.0394570928123575E-4</c:v>
                </c:pt>
                <c:pt idx="83">
                  <c:v>4.0881252505570848E-4</c:v>
                </c:pt>
                <c:pt idx="84">
                  <c:v>4.1367934083018121E-4</c:v>
                </c:pt>
                <c:pt idx="85">
                  <c:v>4.1854615660465389E-4</c:v>
                </c:pt>
                <c:pt idx="86">
                  <c:v>4.2341297237912662E-4</c:v>
                </c:pt>
                <c:pt idx="87">
                  <c:v>4.2827978815359935E-4</c:v>
                </c:pt>
                <c:pt idx="88">
                  <c:v>4.3314660392807208E-4</c:v>
                </c:pt>
                <c:pt idx="89">
                  <c:v>4.3801341970254481E-4</c:v>
                </c:pt>
                <c:pt idx="90">
                  <c:v>4.4288023547701754E-4</c:v>
                </c:pt>
                <c:pt idx="91">
                  <c:v>4.4774705125149022E-4</c:v>
                </c:pt>
                <c:pt idx="92">
                  <c:v>4.5261386702596295E-4</c:v>
                </c:pt>
                <c:pt idx="93">
                  <c:v>4.5748068280043568E-4</c:v>
                </c:pt>
                <c:pt idx="94">
                  <c:v>4.6234749857490841E-4</c:v>
                </c:pt>
                <c:pt idx="95">
                  <c:v>4.6721431434938114E-4</c:v>
                </c:pt>
                <c:pt idx="96">
                  <c:v>4.7208113012385387E-4</c:v>
                </c:pt>
                <c:pt idx="97">
                  <c:v>4.7694794589832654E-4</c:v>
                </c:pt>
                <c:pt idx="98">
                  <c:v>4.8181476167279927E-4</c:v>
                </c:pt>
                <c:pt idx="99">
                  <c:v>4.86681577447272E-4</c:v>
                </c:pt>
                <c:pt idx="100">
                  <c:v>4.9154839322174473E-4</c:v>
                </c:pt>
                <c:pt idx="101">
                  <c:v>4.9641520899621752E-4</c:v>
                </c:pt>
                <c:pt idx="102">
                  <c:v>5.0128202477069019E-4</c:v>
                </c:pt>
                <c:pt idx="103">
                  <c:v>5.0614884054516287E-4</c:v>
                </c:pt>
                <c:pt idx="104">
                  <c:v>5.1101565631963555E-4</c:v>
                </c:pt>
                <c:pt idx="105">
                  <c:v>5.1588247209410833E-4</c:v>
                </c:pt>
                <c:pt idx="106">
                  <c:v>5.2074928786858101E-4</c:v>
                </c:pt>
                <c:pt idx="107">
                  <c:v>5.2561610364305379E-4</c:v>
                </c:pt>
                <c:pt idx="108">
                  <c:v>5.3048291941752658E-4</c:v>
                </c:pt>
                <c:pt idx="109">
                  <c:v>5.3534973519199914E-4</c:v>
                </c:pt>
                <c:pt idx="110">
                  <c:v>5.4021655096647193E-4</c:v>
                </c:pt>
                <c:pt idx="111">
                  <c:v>5.450833667409446E-4</c:v>
                </c:pt>
                <c:pt idx="112">
                  <c:v>5.4995018251541739E-4</c:v>
                </c:pt>
                <c:pt idx="113">
                  <c:v>5.5481699828989007E-4</c:v>
                </c:pt>
                <c:pt idx="114">
                  <c:v>5.5968381406436285E-4</c:v>
                </c:pt>
                <c:pt idx="115">
                  <c:v>5.6455062983883553E-4</c:v>
                </c:pt>
                <c:pt idx="116">
                  <c:v>5.694174456133082E-4</c:v>
                </c:pt>
                <c:pt idx="117">
                  <c:v>5.7428426138778099E-4</c:v>
                </c:pt>
                <c:pt idx="118">
                  <c:v>5.7915107716225366E-4</c:v>
                </c:pt>
                <c:pt idx="119">
                  <c:v>5.8401789293672645E-4</c:v>
                </c:pt>
                <c:pt idx="120">
                  <c:v>5.8888470871119912E-4</c:v>
                </c:pt>
                <c:pt idx="121">
                  <c:v>5.937515244856718E-4</c:v>
                </c:pt>
                <c:pt idx="122">
                  <c:v>5.9861834026014458E-4</c:v>
                </c:pt>
                <c:pt idx="123">
                  <c:v>6.0348515603461726E-4</c:v>
                </c:pt>
                <c:pt idx="124">
                  <c:v>6.0835197180908994E-4</c:v>
                </c:pt>
                <c:pt idx="125">
                  <c:v>6.1321878758356272E-4</c:v>
                </c:pt>
                <c:pt idx="126">
                  <c:v>6.180856033580354E-4</c:v>
                </c:pt>
                <c:pt idx="127">
                  <c:v>6.2295241913250807E-4</c:v>
                </c:pt>
                <c:pt idx="128">
                  <c:v>6.2781923490698086E-4</c:v>
                </c:pt>
                <c:pt idx="129">
                  <c:v>6.3268605068145353E-4</c:v>
                </c:pt>
                <c:pt idx="130">
                  <c:v>6.3755286645592632E-4</c:v>
                </c:pt>
                <c:pt idx="131">
                  <c:v>6.4241968223039899E-4</c:v>
                </c:pt>
                <c:pt idx="132">
                  <c:v>6.4728649800487178E-4</c:v>
                </c:pt>
                <c:pt idx="133">
                  <c:v>6.5215331377934446E-4</c:v>
                </c:pt>
                <c:pt idx="134">
                  <c:v>6.5702012955381724E-4</c:v>
                </c:pt>
                <c:pt idx="135">
                  <c:v>6.6188694532828981E-4</c:v>
                </c:pt>
                <c:pt idx="136">
                  <c:v>6.6675376110276259E-4</c:v>
                </c:pt>
                <c:pt idx="137">
                  <c:v>6.7162057687723527E-4</c:v>
                </c:pt>
                <c:pt idx="138">
                  <c:v>6.7648739265170805E-4</c:v>
                </c:pt>
                <c:pt idx="139">
                  <c:v>6.8135420842618073E-4</c:v>
                </c:pt>
                <c:pt idx="140">
                  <c:v>6.8622102420065351E-4</c:v>
                </c:pt>
                <c:pt idx="141">
                  <c:v>6.9108783997512619E-4</c:v>
                </c:pt>
                <c:pt idx="142">
                  <c:v>6.9595465574959897E-4</c:v>
                </c:pt>
                <c:pt idx="143">
                  <c:v>7.0082147152407165E-4</c:v>
                </c:pt>
                <c:pt idx="144">
                  <c:v>7.0568828729854443E-4</c:v>
                </c:pt>
                <c:pt idx="145">
                  <c:v>7.1055510307301711E-4</c:v>
                </c:pt>
                <c:pt idx="146">
                  <c:v>7.154219188474899E-4</c:v>
                </c:pt>
                <c:pt idx="147">
                  <c:v>7.2028873462196246E-4</c:v>
                </c:pt>
                <c:pt idx="148">
                  <c:v>7.2515555039643525E-4</c:v>
                </c:pt>
                <c:pt idx="149">
                  <c:v>7.3002236617090792E-4</c:v>
                </c:pt>
                <c:pt idx="150">
                  <c:v>7.3488918194538071E-4</c:v>
                </c:pt>
                <c:pt idx="151">
                  <c:v>7.3975599771985338E-4</c:v>
                </c:pt>
                <c:pt idx="152">
                  <c:v>7.4462281349432617E-4</c:v>
                </c:pt>
                <c:pt idx="153">
                  <c:v>7.4948962926879885E-4</c:v>
                </c:pt>
                <c:pt idx="154">
                  <c:v>7.5435644504327163E-4</c:v>
                </c:pt>
                <c:pt idx="155">
                  <c:v>7.5922326081774431E-4</c:v>
                </c:pt>
                <c:pt idx="156">
                  <c:v>7.6409007659221709E-4</c:v>
                </c:pt>
                <c:pt idx="157">
                  <c:v>7.6895689236668977E-4</c:v>
                </c:pt>
                <c:pt idx="158">
                  <c:v>7.7382370814116255E-4</c:v>
                </c:pt>
                <c:pt idx="159">
                  <c:v>7.7869052391563512E-4</c:v>
                </c:pt>
                <c:pt idx="160">
                  <c:v>7.835573396901079E-4</c:v>
                </c:pt>
                <c:pt idx="161">
                  <c:v>7.8842415546458058E-4</c:v>
                </c:pt>
                <c:pt idx="162">
                  <c:v>7.9329097123905336E-4</c:v>
                </c:pt>
                <c:pt idx="163">
                  <c:v>7.9815778701352604E-4</c:v>
                </c:pt>
                <c:pt idx="164">
                  <c:v>8.0302460278799882E-4</c:v>
                </c:pt>
                <c:pt idx="165">
                  <c:v>8.078914185624715E-4</c:v>
                </c:pt>
                <c:pt idx="166">
                  <c:v>8.1275823433694429E-4</c:v>
                </c:pt>
                <c:pt idx="167">
                  <c:v>8.1762505011141696E-4</c:v>
                </c:pt>
                <c:pt idx="168">
                  <c:v>8.2249186588588975E-4</c:v>
                </c:pt>
                <c:pt idx="169">
                  <c:v>8.2735868166036242E-4</c:v>
                </c:pt>
                <c:pt idx="170">
                  <c:v>8.3222549743483521E-4</c:v>
                </c:pt>
                <c:pt idx="171">
                  <c:v>8.3709231320930777E-4</c:v>
                </c:pt>
                <c:pt idx="172">
                  <c:v>8.4195912898378045E-4</c:v>
                </c:pt>
                <c:pt idx="173">
                  <c:v>8.4682594475825324E-4</c:v>
                </c:pt>
                <c:pt idx="174">
                  <c:v>8.5169276053272602E-4</c:v>
                </c:pt>
                <c:pt idx="175">
                  <c:v>8.565595763071987E-4</c:v>
                </c:pt>
                <c:pt idx="176">
                  <c:v>8.6142639208167148E-4</c:v>
                </c:pt>
                <c:pt idx="177">
                  <c:v>8.6629320785614416E-4</c:v>
                </c:pt>
                <c:pt idx="178">
                  <c:v>8.7116002363061694E-4</c:v>
                </c:pt>
                <c:pt idx="179">
                  <c:v>8.7602683940508962E-4</c:v>
                </c:pt>
                <c:pt idx="180">
                  <c:v>8.808936551795624E-4</c:v>
                </c:pt>
                <c:pt idx="181">
                  <c:v>8.8576047095403508E-4</c:v>
                </c:pt>
                <c:pt idx="182">
                  <c:v>8.9062728672850765E-4</c:v>
                </c:pt>
                <c:pt idx="183">
                  <c:v>8.9549410250298043E-4</c:v>
                </c:pt>
                <c:pt idx="184">
                  <c:v>9.0036091827745311E-4</c:v>
                </c:pt>
                <c:pt idx="185">
                  <c:v>9.0522773405192589E-4</c:v>
                </c:pt>
                <c:pt idx="186">
                  <c:v>9.1009454982639857E-4</c:v>
                </c:pt>
                <c:pt idx="187">
                  <c:v>9.1496136560087135E-4</c:v>
                </c:pt>
                <c:pt idx="188">
                  <c:v>9.1982818137534414E-4</c:v>
                </c:pt>
                <c:pt idx="189">
                  <c:v>9.2469499714981681E-4</c:v>
                </c:pt>
                <c:pt idx="190">
                  <c:v>9.295618129242896E-4</c:v>
                </c:pt>
                <c:pt idx="191">
                  <c:v>9.3442862869876227E-4</c:v>
                </c:pt>
                <c:pt idx="192">
                  <c:v>9.3929544447323506E-4</c:v>
                </c:pt>
                <c:pt idx="193">
                  <c:v>9.4416226024770773E-4</c:v>
                </c:pt>
                <c:pt idx="194">
                  <c:v>9.490290760221803E-4</c:v>
                </c:pt>
                <c:pt idx="195">
                  <c:v>9.5389589179665309E-4</c:v>
                </c:pt>
                <c:pt idx="196">
                  <c:v>9.5876270757112576E-4</c:v>
                </c:pt>
                <c:pt idx="197">
                  <c:v>9.6362952334559855E-4</c:v>
                </c:pt>
                <c:pt idx="198">
                  <c:v>9.6849633912007122E-4</c:v>
                </c:pt>
                <c:pt idx="199">
                  <c:v>9.7336315489454401E-4</c:v>
                </c:pt>
                <c:pt idx="200">
                  <c:v>9.7822997066901668E-4</c:v>
                </c:pt>
                <c:pt idx="201">
                  <c:v>9.8309678644348947E-4</c:v>
                </c:pt>
                <c:pt idx="202">
                  <c:v>9.8796360221796225E-4</c:v>
                </c:pt>
                <c:pt idx="203">
                  <c:v>9.9283041799243504E-4</c:v>
                </c:pt>
                <c:pt idx="204">
                  <c:v>9.976972337669076E-4</c:v>
                </c:pt>
                <c:pt idx="205">
                  <c:v>1.0025640495413804E-3</c:v>
                </c:pt>
                <c:pt idx="206">
                  <c:v>1.007430865315853E-3</c:v>
                </c:pt>
                <c:pt idx="207">
                  <c:v>1.0122976810903257E-3</c:v>
                </c:pt>
                <c:pt idx="208">
                  <c:v>1.0171644968647985E-3</c:v>
                </c:pt>
                <c:pt idx="209">
                  <c:v>1.0220313126392711E-3</c:v>
                </c:pt>
                <c:pt idx="210">
                  <c:v>1.0268981284137439E-3</c:v>
                </c:pt>
                <c:pt idx="211">
                  <c:v>1.0317649441882167E-3</c:v>
                </c:pt>
                <c:pt idx="212">
                  <c:v>1.0366317599626894E-3</c:v>
                </c:pt>
                <c:pt idx="213">
                  <c:v>1.041498575737162E-3</c:v>
                </c:pt>
                <c:pt idx="214">
                  <c:v>1.0463653915116348E-3</c:v>
                </c:pt>
                <c:pt idx="215">
                  <c:v>1.0512322072861076E-3</c:v>
                </c:pt>
                <c:pt idx="216">
                  <c:v>1.0560990230605804E-3</c:v>
                </c:pt>
                <c:pt idx="217">
                  <c:v>1.0609658388350532E-3</c:v>
                </c:pt>
                <c:pt idx="218">
                  <c:v>1.0658326546095257E-3</c:v>
                </c:pt>
                <c:pt idx="219">
                  <c:v>1.0706994703839983E-3</c:v>
                </c:pt>
                <c:pt idx="220">
                  <c:v>1.0755662861584711E-3</c:v>
                </c:pt>
                <c:pt idx="221">
                  <c:v>1.0804331019329439E-3</c:v>
                </c:pt>
                <c:pt idx="222">
                  <c:v>1.0852999177074166E-3</c:v>
                </c:pt>
                <c:pt idx="223">
                  <c:v>1.0901667334818892E-3</c:v>
                </c:pt>
                <c:pt idx="224">
                  <c:v>1.095033549256362E-3</c:v>
                </c:pt>
                <c:pt idx="225">
                  <c:v>1.0999003650308348E-3</c:v>
                </c:pt>
                <c:pt idx="226">
                  <c:v>1.1047671808053076E-3</c:v>
                </c:pt>
                <c:pt idx="227">
                  <c:v>1.1096339965797801E-3</c:v>
                </c:pt>
                <c:pt idx="228">
                  <c:v>1.1145008123542529E-3</c:v>
                </c:pt>
                <c:pt idx="229">
                  <c:v>1.1193676281287257E-3</c:v>
                </c:pt>
                <c:pt idx="230">
                  <c:v>1.1242344439031983E-3</c:v>
                </c:pt>
                <c:pt idx="231">
                  <c:v>1.1291012596776711E-3</c:v>
                </c:pt>
                <c:pt idx="232">
                  <c:v>1.1339680754521438E-3</c:v>
                </c:pt>
                <c:pt idx="233">
                  <c:v>1.1388348912266164E-3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B1-46C4-9E12-C203A1B23EDE}"/>
            </c:ext>
          </c:extLst>
        </c:ser>
        <c:ser>
          <c:idx val="2"/>
          <c:order val="2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'Strom-Spannungskurve'!$A$49:$A$282</c:f>
              <c:numCache>
                <c:formatCode>0.00E+00</c:formatCode>
                <c:ptCount val="234"/>
                <c:pt idx="0">
                  <c:v>8.0000000000000002E-3</c:v>
                </c:pt>
                <c:pt idx="1">
                  <c:v>1.6E-2</c:v>
                </c:pt>
                <c:pt idx="2">
                  <c:v>2.4E-2</c:v>
                </c:pt>
                <c:pt idx="3">
                  <c:v>3.2000000000000001E-2</c:v>
                </c:pt>
                <c:pt idx="4">
                  <c:v>0.04</c:v>
                </c:pt>
                <c:pt idx="5">
                  <c:v>4.8000000000000001E-2</c:v>
                </c:pt>
                <c:pt idx="6">
                  <c:v>5.6000000000000001E-2</c:v>
                </c:pt>
                <c:pt idx="7">
                  <c:v>6.4000000000000001E-2</c:v>
                </c:pt>
                <c:pt idx="8">
                  <c:v>7.2000000000000008E-2</c:v>
                </c:pt>
                <c:pt idx="9">
                  <c:v>8.0000000000000016E-2</c:v>
                </c:pt>
                <c:pt idx="10">
                  <c:v>8.8000000000000023E-2</c:v>
                </c:pt>
                <c:pt idx="11">
                  <c:v>9.600000000000003E-2</c:v>
                </c:pt>
                <c:pt idx="12">
                  <c:v>0.10400000000000004</c:v>
                </c:pt>
                <c:pt idx="13">
                  <c:v>0.11200000000000004</c:v>
                </c:pt>
                <c:pt idx="14">
                  <c:v>0.12000000000000005</c:v>
                </c:pt>
                <c:pt idx="15">
                  <c:v>0.12800000000000006</c:v>
                </c:pt>
                <c:pt idx="16">
                  <c:v>0.13600000000000007</c:v>
                </c:pt>
                <c:pt idx="17">
                  <c:v>0.14400000000000007</c:v>
                </c:pt>
                <c:pt idx="18">
                  <c:v>0.15200000000000008</c:v>
                </c:pt>
                <c:pt idx="19">
                  <c:v>0.16000000000000009</c:v>
                </c:pt>
                <c:pt idx="20">
                  <c:v>0.16800000000000009</c:v>
                </c:pt>
                <c:pt idx="21">
                  <c:v>0.1760000000000001</c:v>
                </c:pt>
                <c:pt idx="22">
                  <c:v>0.18400000000000011</c:v>
                </c:pt>
                <c:pt idx="23">
                  <c:v>0.19200000000000012</c:v>
                </c:pt>
                <c:pt idx="24">
                  <c:v>0.20000000000000012</c:v>
                </c:pt>
                <c:pt idx="25">
                  <c:v>0.20800000000000013</c:v>
                </c:pt>
                <c:pt idx="26">
                  <c:v>0.21600000000000014</c:v>
                </c:pt>
                <c:pt idx="27">
                  <c:v>0.22400000000000014</c:v>
                </c:pt>
                <c:pt idx="28">
                  <c:v>0.23200000000000015</c:v>
                </c:pt>
                <c:pt idx="29">
                  <c:v>0.24000000000000016</c:v>
                </c:pt>
                <c:pt idx="30">
                  <c:v>0.24800000000000016</c:v>
                </c:pt>
                <c:pt idx="31">
                  <c:v>0.25600000000000017</c:v>
                </c:pt>
                <c:pt idx="32">
                  <c:v>0.26400000000000018</c:v>
                </c:pt>
                <c:pt idx="33">
                  <c:v>0.27200000000000019</c:v>
                </c:pt>
                <c:pt idx="34">
                  <c:v>0.28000000000000019</c:v>
                </c:pt>
                <c:pt idx="35">
                  <c:v>0.2880000000000002</c:v>
                </c:pt>
                <c:pt idx="36">
                  <c:v>0.29600000000000021</c:v>
                </c:pt>
                <c:pt idx="37">
                  <c:v>0.30400000000000021</c:v>
                </c:pt>
                <c:pt idx="38">
                  <c:v>0.31200000000000022</c:v>
                </c:pt>
                <c:pt idx="39">
                  <c:v>0.32000000000000023</c:v>
                </c:pt>
                <c:pt idx="40">
                  <c:v>0.32800000000000024</c:v>
                </c:pt>
                <c:pt idx="41">
                  <c:v>0.33600000000000024</c:v>
                </c:pt>
                <c:pt idx="42">
                  <c:v>0.34400000000000025</c:v>
                </c:pt>
                <c:pt idx="43">
                  <c:v>0.35200000000000026</c:v>
                </c:pt>
                <c:pt idx="44">
                  <c:v>0.36000000000000026</c:v>
                </c:pt>
                <c:pt idx="45">
                  <c:v>0.36800000000000027</c:v>
                </c:pt>
                <c:pt idx="46">
                  <c:v>0.37600000000000028</c:v>
                </c:pt>
                <c:pt idx="47">
                  <c:v>0.38400000000000029</c:v>
                </c:pt>
                <c:pt idx="48">
                  <c:v>0.39200000000000029</c:v>
                </c:pt>
                <c:pt idx="49">
                  <c:v>0.4000000000000003</c:v>
                </c:pt>
                <c:pt idx="50">
                  <c:v>0.40800000000000031</c:v>
                </c:pt>
                <c:pt idx="51">
                  <c:v>0.41600000000000031</c:v>
                </c:pt>
                <c:pt idx="52">
                  <c:v>0.42400000000000032</c:v>
                </c:pt>
                <c:pt idx="53">
                  <c:v>0.43200000000000033</c:v>
                </c:pt>
                <c:pt idx="54">
                  <c:v>0.44000000000000034</c:v>
                </c:pt>
                <c:pt idx="55">
                  <c:v>0.44800000000000034</c:v>
                </c:pt>
                <c:pt idx="56">
                  <c:v>0.45600000000000035</c:v>
                </c:pt>
                <c:pt idx="57">
                  <c:v>0.46400000000000036</c:v>
                </c:pt>
                <c:pt idx="58">
                  <c:v>0.47200000000000036</c:v>
                </c:pt>
                <c:pt idx="59">
                  <c:v>0.48000000000000037</c:v>
                </c:pt>
                <c:pt idx="60">
                  <c:v>0.48800000000000038</c:v>
                </c:pt>
                <c:pt idx="61">
                  <c:v>0.49600000000000039</c:v>
                </c:pt>
                <c:pt idx="62">
                  <c:v>0.50400000000000034</c:v>
                </c:pt>
                <c:pt idx="63">
                  <c:v>0.51200000000000034</c:v>
                </c:pt>
                <c:pt idx="64">
                  <c:v>0.52000000000000035</c:v>
                </c:pt>
                <c:pt idx="65">
                  <c:v>0.52800000000000036</c:v>
                </c:pt>
                <c:pt idx="66">
                  <c:v>0.53600000000000037</c:v>
                </c:pt>
                <c:pt idx="67">
                  <c:v>0.54400000000000037</c:v>
                </c:pt>
                <c:pt idx="68">
                  <c:v>0.55200000000000038</c:v>
                </c:pt>
                <c:pt idx="69">
                  <c:v>0.56000000000000039</c:v>
                </c:pt>
                <c:pt idx="70">
                  <c:v>0.56800000000000039</c:v>
                </c:pt>
                <c:pt idx="71">
                  <c:v>0.5760000000000004</c:v>
                </c:pt>
                <c:pt idx="72">
                  <c:v>0.58400000000000041</c:v>
                </c:pt>
                <c:pt idx="73">
                  <c:v>0.59200000000000041</c:v>
                </c:pt>
                <c:pt idx="74">
                  <c:v>0.60000000000000042</c:v>
                </c:pt>
                <c:pt idx="75">
                  <c:v>0.60800000000000043</c:v>
                </c:pt>
                <c:pt idx="76">
                  <c:v>0.61600000000000044</c:v>
                </c:pt>
                <c:pt idx="77">
                  <c:v>0.62400000000000044</c:v>
                </c:pt>
                <c:pt idx="78">
                  <c:v>0.63200000000000045</c:v>
                </c:pt>
                <c:pt idx="79">
                  <c:v>0.64000000000000046</c:v>
                </c:pt>
                <c:pt idx="80">
                  <c:v>0.64800000000000046</c:v>
                </c:pt>
                <c:pt idx="81">
                  <c:v>0.65600000000000047</c:v>
                </c:pt>
                <c:pt idx="82">
                  <c:v>0.66400000000000048</c:v>
                </c:pt>
                <c:pt idx="83">
                  <c:v>0.67200000000000049</c:v>
                </c:pt>
                <c:pt idx="84">
                  <c:v>0.68000000000000049</c:v>
                </c:pt>
                <c:pt idx="85">
                  <c:v>0.6880000000000005</c:v>
                </c:pt>
                <c:pt idx="86">
                  <c:v>0.69600000000000051</c:v>
                </c:pt>
                <c:pt idx="87">
                  <c:v>0.70400000000000051</c:v>
                </c:pt>
                <c:pt idx="88">
                  <c:v>0.71200000000000052</c:v>
                </c:pt>
                <c:pt idx="89">
                  <c:v>0.72000000000000053</c:v>
                </c:pt>
                <c:pt idx="90">
                  <c:v>0.72800000000000054</c:v>
                </c:pt>
                <c:pt idx="91">
                  <c:v>0.73600000000000054</c:v>
                </c:pt>
                <c:pt idx="92">
                  <c:v>0.74400000000000055</c:v>
                </c:pt>
                <c:pt idx="93">
                  <c:v>0.75200000000000056</c:v>
                </c:pt>
                <c:pt idx="94">
                  <c:v>0.76000000000000056</c:v>
                </c:pt>
                <c:pt idx="95">
                  <c:v>0.76800000000000057</c:v>
                </c:pt>
                <c:pt idx="96">
                  <c:v>0.77600000000000058</c:v>
                </c:pt>
                <c:pt idx="97">
                  <c:v>0.78400000000000059</c:v>
                </c:pt>
                <c:pt idx="98">
                  <c:v>0.79200000000000059</c:v>
                </c:pt>
                <c:pt idx="99">
                  <c:v>0.8000000000000006</c:v>
                </c:pt>
                <c:pt idx="100">
                  <c:v>0.80800000000000061</c:v>
                </c:pt>
                <c:pt idx="101">
                  <c:v>0.81600000000000061</c:v>
                </c:pt>
                <c:pt idx="102">
                  <c:v>0.82400000000000062</c:v>
                </c:pt>
                <c:pt idx="103">
                  <c:v>0.83200000000000063</c:v>
                </c:pt>
                <c:pt idx="104">
                  <c:v>0.84000000000000064</c:v>
                </c:pt>
                <c:pt idx="105">
                  <c:v>0.84800000000000064</c:v>
                </c:pt>
                <c:pt idx="106">
                  <c:v>0.85600000000000065</c:v>
                </c:pt>
                <c:pt idx="107">
                  <c:v>0.86400000000000066</c:v>
                </c:pt>
                <c:pt idx="108">
                  <c:v>0.87200000000000066</c:v>
                </c:pt>
                <c:pt idx="109">
                  <c:v>0.88000000000000067</c:v>
                </c:pt>
                <c:pt idx="110">
                  <c:v>0.88800000000000068</c:v>
                </c:pt>
                <c:pt idx="111">
                  <c:v>0.89600000000000068</c:v>
                </c:pt>
                <c:pt idx="112">
                  <c:v>0.90400000000000069</c:v>
                </c:pt>
                <c:pt idx="113">
                  <c:v>0.9120000000000007</c:v>
                </c:pt>
                <c:pt idx="114">
                  <c:v>0.92000000000000071</c:v>
                </c:pt>
                <c:pt idx="115">
                  <c:v>0.92800000000000071</c:v>
                </c:pt>
                <c:pt idx="116">
                  <c:v>0.93600000000000072</c:v>
                </c:pt>
                <c:pt idx="117">
                  <c:v>0.94400000000000073</c:v>
                </c:pt>
                <c:pt idx="118">
                  <c:v>0.95200000000000073</c:v>
                </c:pt>
                <c:pt idx="119">
                  <c:v>0.96000000000000074</c:v>
                </c:pt>
                <c:pt idx="120">
                  <c:v>0.96800000000000075</c:v>
                </c:pt>
                <c:pt idx="121">
                  <c:v>0.97600000000000076</c:v>
                </c:pt>
                <c:pt idx="122">
                  <c:v>0.98400000000000076</c:v>
                </c:pt>
                <c:pt idx="123">
                  <c:v>0.99200000000000077</c:v>
                </c:pt>
                <c:pt idx="124">
                  <c:v>1.0000000000000007</c:v>
                </c:pt>
                <c:pt idx="125">
                  <c:v>1.0080000000000007</c:v>
                </c:pt>
                <c:pt idx="126">
                  <c:v>1.0160000000000007</c:v>
                </c:pt>
                <c:pt idx="127">
                  <c:v>1.0240000000000007</c:v>
                </c:pt>
                <c:pt idx="128">
                  <c:v>1.0320000000000007</c:v>
                </c:pt>
                <c:pt idx="129">
                  <c:v>1.0400000000000007</c:v>
                </c:pt>
                <c:pt idx="130">
                  <c:v>1.0480000000000007</c:v>
                </c:pt>
                <c:pt idx="131">
                  <c:v>1.0560000000000007</c:v>
                </c:pt>
                <c:pt idx="132">
                  <c:v>1.0640000000000007</c:v>
                </c:pt>
                <c:pt idx="133">
                  <c:v>1.0720000000000007</c:v>
                </c:pt>
                <c:pt idx="134">
                  <c:v>1.0800000000000007</c:v>
                </c:pt>
                <c:pt idx="135">
                  <c:v>1.0880000000000007</c:v>
                </c:pt>
                <c:pt idx="136">
                  <c:v>1.0960000000000008</c:v>
                </c:pt>
                <c:pt idx="137">
                  <c:v>1.1040000000000008</c:v>
                </c:pt>
                <c:pt idx="138">
                  <c:v>1.1120000000000008</c:v>
                </c:pt>
                <c:pt idx="139">
                  <c:v>1.1200000000000008</c:v>
                </c:pt>
                <c:pt idx="140">
                  <c:v>1.1280000000000008</c:v>
                </c:pt>
                <c:pt idx="141">
                  <c:v>1.1360000000000008</c:v>
                </c:pt>
                <c:pt idx="142">
                  <c:v>1.1440000000000008</c:v>
                </c:pt>
                <c:pt idx="143">
                  <c:v>1.1520000000000008</c:v>
                </c:pt>
                <c:pt idx="144">
                  <c:v>1.1600000000000008</c:v>
                </c:pt>
                <c:pt idx="145">
                  <c:v>1.1680000000000008</c:v>
                </c:pt>
                <c:pt idx="146">
                  <c:v>1.1760000000000008</c:v>
                </c:pt>
                <c:pt idx="147">
                  <c:v>1.1840000000000008</c:v>
                </c:pt>
                <c:pt idx="148">
                  <c:v>1.1920000000000008</c:v>
                </c:pt>
                <c:pt idx="149">
                  <c:v>1.2000000000000008</c:v>
                </c:pt>
                <c:pt idx="150">
                  <c:v>1.2080000000000009</c:v>
                </c:pt>
                <c:pt idx="151">
                  <c:v>1.2160000000000009</c:v>
                </c:pt>
                <c:pt idx="152">
                  <c:v>1.2240000000000009</c:v>
                </c:pt>
                <c:pt idx="153">
                  <c:v>1.2320000000000009</c:v>
                </c:pt>
                <c:pt idx="154">
                  <c:v>1.2400000000000009</c:v>
                </c:pt>
                <c:pt idx="155">
                  <c:v>1.2480000000000009</c:v>
                </c:pt>
                <c:pt idx="156">
                  <c:v>1.2560000000000009</c:v>
                </c:pt>
                <c:pt idx="157">
                  <c:v>1.2640000000000009</c:v>
                </c:pt>
                <c:pt idx="158">
                  <c:v>1.2720000000000009</c:v>
                </c:pt>
                <c:pt idx="159">
                  <c:v>1.2800000000000009</c:v>
                </c:pt>
                <c:pt idx="160">
                  <c:v>1.2880000000000009</c:v>
                </c:pt>
                <c:pt idx="161">
                  <c:v>1.2960000000000009</c:v>
                </c:pt>
                <c:pt idx="162">
                  <c:v>1.3040000000000009</c:v>
                </c:pt>
                <c:pt idx="163">
                  <c:v>1.3120000000000009</c:v>
                </c:pt>
                <c:pt idx="164">
                  <c:v>1.320000000000001</c:v>
                </c:pt>
                <c:pt idx="165">
                  <c:v>1.328000000000001</c:v>
                </c:pt>
                <c:pt idx="166">
                  <c:v>1.336000000000001</c:v>
                </c:pt>
                <c:pt idx="167">
                  <c:v>1.344000000000001</c:v>
                </c:pt>
                <c:pt idx="168">
                  <c:v>1.352000000000001</c:v>
                </c:pt>
                <c:pt idx="169">
                  <c:v>1.360000000000001</c:v>
                </c:pt>
                <c:pt idx="170">
                  <c:v>1.368000000000001</c:v>
                </c:pt>
                <c:pt idx="171">
                  <c:v>1.376000000000001</c:v>
                </c:pt>
                <c:pt idx="172">
                  <c:v>1.384000000000001</c:v>
                </c:pt>
                <c:pt idx="173">
                  <c:v>1.392000000000001</c:v>
                </c:pt>
                <c:pt idx="174">
                  <c:v>1.400000000000001</c:v>
                </c:pt>
                <c:pt idx="175">
                  <c:v>1.408000000000001</c:v>
                </c:pt>
                <c:pt idx="176">
                  <c:v>1.416000000000001</c:v>
                </c:pt>
                <c:pt idx="177">
                  <c:v>1.424000000000001</c:v>
                </c:pt>
                <c:pt idx="178">
                  <c:v>1.432000000000001</c:v>
                </c:pt>
                <c:pt idx="179">
                  <c:v>1.4400000000000011</c:v>
                </c:pt>
                <c:pt idx="180">
                  <c:v>1.4480000000000011</c:v>
                </c:pt>
                <c:pt idx="181">
                  <c:v>1.4560000000000011</c:v>
                </c:pt>
                <c:pt idx="182">
                  <c:v>1.4640000000000011</c:v>
                </c:pt>
                <c:pt idx="183">
                  <c:v>1.4720000000000011</c:v>
                </c:pt>
                <c:pt idx="184">
                  <c:v>1.4800000000000011</c:v>
                </c:pt>
                <c:pt idx="185">
                  <c:v>1.4880000000000011</c:v>
                </c:pt>
                <c:pt idx="186">
                  <c:v>1.4960000000000011</c:v>
                </c:pt>
                <c:pt idx="187">
                  <c:v>1.5040000000000011</c:v>
                </c:pt>
                <c:pt idx="188">
                  <c:v>1.5120000000000011</c:v>
                </c:pt>
                <c:pt idx="189">
                  <c:v>1.5200000000000011</c:v>
                </c:pt>
                <c:pt idx="190">
                  <c:v>1.5280000000000011</c:v>
                </c:pt>
                <c:pt idx="191">
                  <c:v>1.5360000000000011</c:v>
                </c:pt>
                <c:pt idx="192">
                  <c:v>1.5440000000000011</c:v>
                </c:pt>
                <c:pt idx="193">
                  <c:v>1.5520000000000012</c:v>
                </c:pt>
                <c:pt idx="194">
                  <c:v>1.5600000000000012</c:v>
                </c:pt>
                <c:pt idx="195">
                  <c:v>1.5680000000000012</c:v>
                </c:pt>
                <c:pt idx="196">
                  <c:v>1.5760000000000012</c:v>
                </c:pt>
                <c:pt idx="197">
                  <c:v>1.5840000000000012</c:v>
                </c:pt>
                <c:pt idx="198">
                  <c:v>1.5920000000000012</c:v>
                </c:pt>
                <c:pt idx="199">
                  <c:v>1.6000000000000012</c:v>
                </c:pt>
                <c:pt idx="200">
                  <c:v>1.6080000000000012</c:v>
                </c:pt>
                <c:pt idx="201">
                  <c:v>1.6160000000000012</c:v>
                </c:pt>
                <c:pt idx="202">
                  <c:v>1.6240000000000012</c:v>
                </c:pt>
                <c:pt idx="203">
                  <c:v>1.6320000000000012</c:v>
                </c:pt>
                <c:pt idx="204">
                  <c:v>1.6400000000000012</c:v>
                </c:pt>
                <c:pt idx="205">
                  <c:v>1.6480000000000012</c:v>
                </c:pt>
                <c:pt idx="206">
                  <c:v>1.6560000000000012</c:v>
                </c:pt>
                <c:pt idx="207">
                  <c:v>1.6640000000000013</c:v>
                </c:pt>
                <c:pt idx="208">
                  <c:v>1.6720000000000013</c:v>
                </c:pt>
                <c:pt idx="209">
                  <c:v>1.6800000000000013</c:v>
                </c:pt>
                <c:pt idx="210">
                  <c:v>1.6880000000000013</c:v>
                </c:pt>
                <c:pt idx="211">
                  <c:v>1.6960000000000013</c:v>
                </c:pt>
                <c:pt idx="212">
                  <c:v>1.7040000000000013</c:v>
                </c:pt>
                <c:pt idx="213">
                  <c:v>1.7120000000000013</c:v>
                </c:pt>
                <c:pt idx="214">
                  <c:v>1.7200000000000013</c:v>
                </c:pt>
                <c:pt idx="215">
                  <c:v>1.7280000000000013</c:v>
                </c:pt>
                <c:pt idx="216">
                  <c:v>1.7360000000000013</c:v>
                </c:pt>
                <c:pt idx="217">
                  <c:v>1.7440000000000013</c:v>
                </c:pt>
                <c:pt idx="218">
                  <c:v>1.7520000000000013</c:v>
                </c:pt>
                <c:pt idx="219">
                  <c:v>1.7600000000000013</c:v>
                </c:pt>
                <c:pt idx="220">
                  <c:v>1.7680000000000013</c:v>
                </c:pt>
                <c:pt idx="221">
                  <c:v>1.7760000000000014</c:v>
                </c:pt>
                <c:pt idx="222">
                  <c:v>1.7840000000000014</c:v>
                </c:pt>
                <c:pt idx="223">
                  <c:v>1.7920000000000014</c:v>
                </c:pt>
                <c:pt idx="224">
                  <c:v>1.8000000000000014</c:v>
                </c:pt>
                <c:pt idx="225">
                  <c:v>1.8080000000000014</c:v>
                </c:pt>
                <c:pt idx="226">
                  <c:v>1.8160000000000014</c:v>
                </c:pt>
                <c:pt idx="227">
                  <c:v>1.8240000000000014</c:v>
                </c:pt>
                <c:pt idx="228">
                  <c:v>1.8320000000000014</c:v>
                </c:pt>
                <c:pt idx="229">
                  <c:v>1.8400000000000014</c:v>
                </c:pt>
                <c:pt idx="230">
                  <c:v>1.8480000000000014</c:v>
                </c:pt>
                <c:pt idx="231">
                  <c:v>1.8560000000000014</c:v>
                </c:pt>
                <c:pt idx="232">
                  <c:v>1.8640000000000014</c:v>
                </c:pt>
                <c:pt idx="233">
                  <c:v>1.8720000000000014</c:v>
                </c:pt>
              </c:numCache>
            </c:numRef>
          </c:xVal>
          <c:yVal>
            <c:numRef>
              <c:f>'Strom-Spannungskurve'!$D$49:$D$282</c:f>
              <c:numCache>
                <c:formatCode>0.00E+00</c:formatCode>
                <c:ptCount val="234"/>
                <c:pt idx="0">
                  <c:v>0.82355009218361586</c:v>
                </c:pt>
                <c:pt idx="1">
                  <c:v>0.78118189310443142</c:v>
                </c:pt>
                <c:pt idx="2">
                  <c:v>0.75629422658604284</c:v>
                </c:pt>
                <c:pt idx="3">
                  <c:v>0.73856284684401252</c:v>
                </c:pt>
                <c:pt idx="4">
                  <c:v>0.72475224144871109</c:v>
                </c:pt>
                <c:pt idx="5">
                  <c:v>0.71342122209486114</c:v>
                </c:pt>
                <c:pt idx="6">
                  <c:v>0.70380101095446701</c:v>
                </c:pt>
                <c:pt idx="7">
                  <c:v>0.69543271257607497</c:v>
                </c:pt>
                <c:pt idx="8">
                  <c:v>0.68802032676206948</c:v>
                </c:pt>
                <c:pt idx="9">
                  <c:v>0.68136174372743741</c:v>
                </c:pt>
                <c:pt idx="10">
                  <c:v>0.67531280409693806</c:v>
                </c:pt>
                <c:pt idx="11">
                  <c:v>0.66976706342170877</c:v>
                </c:pt>
                <c:pt idx="12">
                  <c:v>0.66464368427768949</c:v>
                </c:pt>
                <c:pt idx="13">
                  <c:v>0.65987982825781688</c:v>
                </c:pt>
                <c:pt idx="14">
                  <c:v>0.65542567911488159</c:v>
                </c:pt>
                <c:pt idx="15">
                  <c:v>0.65124107539776044</c:v>
                </c:pt>
                <c:pt idx="16">
                  <c:v>0.64729316574351736</c:v>
                </c:pt>
                <c:pt idx="17">
                  <c:v>0.64355473537879504</c:v>
                </c:pt>
                <c:pt idx="18">
                  <c:v>0.6400029856906303</c:v>
                </c:pt>
                <c:pt idx="19">
                  <c:v>0.63661862720418427</c:v>
                </c:pt>
                <c:pt idx="20">
                  <c:v>0.63338519408739069</c:v>
                </c:pt>
                <c:pt idx="21">
                  <c:v>0.63028851826930277</c:v>
                </c:pt>
                <c:pt idx="22">
                  <c:v>0.62731632055127706</c:v>
                </c:pt>
                <c:pt idx="23">
                  <c:v>0.62445788880395203</c:v>
                </c:pt>
                <c:pt idx="24">
                  <c:v>0.62170382189904649</c:v>
                </c:pt>
                <c:pt idx="25">
                  <c:v>0.6190458238930987</c:v>
                </c:pt>
                <c:pt idx="26">
                  <c:v>0.61647653707459527</c:v>
                </c:pt>
                <c:pt idx="27">
                  <c:v>0.61398940538780045</c:v>
                </c:pt>
                <c:pt idx="28">
                  <c:v>0.61157856183301262</c:v>
                </c:pt>
                <c:pt idx="29">
                  <c:v>0.60923873496301018</c:v>
                </c:pt>
                <c:pt idx="30">
                  <c:v>0.60696517071641953</c:v>
                </c:pt>
                <c:pt idx="31">
                  <c:v>0.60475356666476443</c:v>
                </c:pt>
                <c:pt idx="32">
                  <c:v>0.60260001638002403</c:v>
                </c:pt>
                <c:pt idx="33">
                  <c:v>0.6005009621090186</c:v>
                </c:pt>
                <c:pt idx="34">
                  <c:v>0.59845315430916268</c:v>
                </c:pt>
                <c:pt idx="35">
                  <c:v>0.59645361688531506</c:v>
                </c:pt>
                <c:pt idx="36">
                  <c:v>0.5944996171900957</c:v>
                </c:pt>
                <c:pt idx="37">
                  <c:v>0.59258864002515599</c:v>
                </c:pt>
                <c:pt idx="38">
                  <c:v>0.59071836501959296</c:v>
                </c:pt>
                <c:pt idx="39">
                  <c:v>0.58888664687230274</c:v>
                </c:pt>
                <c:pt idx="40">
                  <c:v>0.58709149803380656</c:v>
                </c:pt>
                <c:pt idx="41">
                  <c:v>0.58533107347470859</c:v>
                </c:pt>
                <c:pt idx="42">
                  <c:v>0.58360365724608709</c:v>
                </c:pt>
                <c:pt idx="43">
                  <c:v>0.5819076505845544</c:v>
                </c:pt>
                <c:pt idx="44">
                  <c:v>0.58024156135363791</c:v>
                </c:pt>
                <c:pt idx="45">
                  <c:v>0.57860399464519074</c:v>
                </c:pt>
                <c:pt idx="46">
                  <c:v>0.57699364439109457</c:v>
                </c:pt>
                <c:pt idx="47">
                  <c:v>0.57540928585758477</c:v>
                </c:pt>
                <c:pt idx="48">
                  <c:v>0.57384976891296402</c:v>
                </c:pt>
                <c:pt idx="49">
                  <c:v>0.57231401197491683</c:v>
                </c:pt>
                <c:pt idx="50">
                  <c:v>0.57080099655664596</c:v>
                </c:pt>
                <c:pt idx="51">
                  <c:v>0.5693097623420309</c:v>
                </c:pt>
                <c:pt idx="52">
                  <c:v>0.56783940272931577</c:v>
                </c:pt>
                <c:pt idx="53">
                  <c:v>0.56638906079075402</c:v>
                </c:pt>
                <c:pt idx="54">
                  <c:v>0.56495792560238678</c:v>
                </c:pt>
                <c:pt idx="55">
                  <c:v>0.56354522890391623</c:v>
                </c:pt>
                <c:pt idx="56">
                  <c:v>0.56215024205359043</c:v>
                </c:pt>
                <c:pt idx="57">
                  <c:v>0.56077227324729395</c:v>
                </c:pt>
                <c:pt idx="58">
                  <c:v>0.55941066497471936</c:v>
                </c:pt>
                <c:pt idx="59">
                  <c:v>0.55806479168868994</c:v>
                </c:pt>
                <c:pt idx="60">
                  <c:v>0.55673405766646822</c:v>
                </c:pt>
                <c:pt idx="61">
                  <c:v>0.55541789504429828</c:v>
                </c:pt>
                <c:pt idx="62">
                  <c:v>0.55411576200852608</c:v>
                </c:pt>
                <c:pt idx="63">
                  <c:v>0.55282714112847875</c:v>
                </c:pt>
                <c:pt idx="64">
                  <c:v>0.5515515378178929</c:v>
                </c:pt>
                <c:pt idx="65">
                  <c:v>0.55028847891308996</c:v>
                </c:pt>
                <c:pt idx="66">
                  <c:v>0.54903751135734191</c:v>
                </c:pt>
                <c:pt idx="67">
                  <c:v>0.54779820098196219</c:v>
                </c:pt>
                <c:pt idx="68">
                  <c:v>0.54657013137562416</c:v>
                </c:pt>
                <c:pt idx="69">
                  <c:v>0.54535290283426308</c:v>
                </c:pt>
                <c:pt idx="70">
                  <c:v>0.54414613138467871</c:v>
                </c:pt>
                <c:pt idx="71">
                  <c:v>0.54294944787562571</c:v>
                </c:pt>
                <c:pt idx="72">
                  <c:v>0.54176249713077784</c:v>
                </c:pt>
                <c:pt idx="73">
                  <c:v>0.54058493715848888</c:v>
                </c:pt>
                <c:pt idx="74">
                  <c:v>0.53941643841374509</c:v>
                </c:pt>
                <c:pt idx="75">
                  <c:v>0.53825668310813246</c:v>
                </c:pt>
                <c:pt idx="76">
                  <c:v>0.53710536456402247</c:v>
                </c:pt>
                <c:pt idx="77">
                  <c:v>0.53596218660952122</c:v>
                </c:pt>
                <c:pt idx="78">
                  <c:v>0.53482686301103433</c:v>
                </c:pt>
                <c:pt idx="79">
                  <c:v>0.53369911694057559</c:v>
                </c:pt>
                <c:pt idx="80">
                  <c:v>0.53257868047519585</c:v>
                </c:pt>
                <c:pt idx="81">
                  <c:v>0.53146529412613253</c:v>
                </c:pt>
                <c:pt idx="82">
                  <c:v>0.53035870639548133</c:v>
                </c:pt>
                <c:pt idx="83">
                  <c:v>0.52925867335837729</c:v>
                </c:pt>
                <c:pt idx="84">
                  <c:v>0.52816495826883414</c:v>
                </c:pt>
                <c:pt idx="85">
                  <c:v>0.52707733118754296</c:v>
                </c:pt>
                <c:pt idx="86">
                  <c:v>0.5259955686300658</c:v>
                </c:pt>
                <c:pt idx="87">
                  <c:v>0.52491945323398581</c:v>
                </c:pt>
                <c:pt idx="88">
                  <c:v>0.52384877344368252</c:v>
                </c:pt>
                <c:pt idx="89">
                  <c:v>0.52278332321150855</c:v>
                </c:pt>
                <c:pt idx="90">
                  <c:v>0.5217229017142333</c:v>
                </c:pt>
                <c:pt idx="91">
                  <c:v>0.52066731308370529</c:v>
                </c:pt>
                <c:pt idx="92">
                  <c:v>0.51961636615076023</c:v>
                </c:pt>
                <c:pt idx="93">
                  <c:v>0.5185698742014766</c:v>
                </c:pt>
                <c:pt idx="94">
                  <c:v>0.51752765474493956</c:v>
                </c:pt>
                <c:pt idx="95">
                  <c:v>0.51648952929173642</c:v>
                </c:pt>
                <c:pt idx="96">
                  <c:v>0.51545532314246123</c:v>
                </c:pt>
                <c:pt idx="97">
                  <c:v>0.51442486518555131</c:v>
                </c:pt>
                <c:pt idx="98">
                  <c:v>0.51339798770382949</c:v>
                </c:pt>
                <c:pt idx="99">
                  <c:v>0.51237452618916268</c:v>
                </c:pt>
                <c:pt idx="100">
                  <c:v>0.51135431916468621</c:v>
                </c:pt>
                <c:pt idx="101">
                  <c:v>0.51033720801408167</c:v>
                </c:pt>
                <c:pt idx="102">
                  <c:v>0.50932303681742153</c:v>
                </c:pt>
                <c:pt idx="103">
                  <c:v>0.50831165219313035</c:v>
                </c:pt>
                <c:pt idx="104">
                  <c:v>0.5073029031456322</c:v>
                </c:pt>
                <c:pt idx="105">
                  <c:v>0.50629664091828552</c:v>
                </c:pt>
                <c:pt idx="106">
                  <c:v>0.50529271885122118</c:v>
                </c:pt>
                <c:pt idx="107">
                  <c:v>0.50429099224372997</c:v>
                </c:pt>
                <c:pt idx="108">
                  <c:v>0.50329131822085349</c:v>
                </c:pt>
                <c:pt idx="109">
                  <c:v>0.50229355560386002</c:v>
                </c:pt>
                <c:pt idx="110">
                  <c:v>0.50129756478429643</c:v>
                </c:pt>
                <c:pt idx="111">
                  <c:v>0.50030320760132174</c:v>
                </c:pt>
                <c:pt idx="112">
                  <c:v>0.49931034722204504</c:v>
                </c:pt>
                <c:pt idx="113">
                  <c:v>0.49831884802459803</c:v>
                </c:pt>
                <c:pt idx="114">
                  <c:v>0.49732857548368548</c:v>
                </c:pt>
                <c:pt idx="115">
                  <c:v>0.49633939605836441</c:v>
                </c:pt>
                <c:pt idx="116">
                  <c:v>0.49535117708181575</c:v>
                </c:pt>
                <c:pt idx="117">
                  <c:v>0.49436378665287284</c:v>
                </c:pt>
                <c:pt idx="118">
                  <c:v>0.4933770935290841</c:v>
                </c:pt>
                <c:pt idx="119">
                  <c:v>0.49239096702109086</c:v>
                </c:pt>
                <c:pt idx="120">
                  <c:v>0.49140527688810343</c:v>
                </c:pt>
                <c:pt idx="121">
                  <c:v>0.49041989323426838</c:v>
                </c:pt>
                <c:pt idx="122">
                  <c:v>0.48943468640571763</c:v>
                </c:pt>
                <c:pt idx="123">
                  <c:v>0.48844952688809518</c:v>
                </c:pt>
                <c:pt idx="124">
                  <c:v>0.48746428520436025</c:v>
                </c:pt>
                <c:pt idx="125">
                  <c:v>0.48647883181266238</c:v>
                </c:pt>
                <c:pt idx="126">
                  <c:v>0.48549303700409085</c:v>
                </c:pt>
                <c:pt idx="127">
                  <c:v>0.4845067708000923</c:v>
                </c:pt>
                <c:pt idx="128">
                  <c:v>0.48351990284935664</c:v>
                </c:pt>
                <c:pt idx="129">
                  <c:v>0.48253230232396471</c:v>
                </c:pt>
                <c:pt idx="130">
                  <c:v>0.48154383781458998</c:v>
                </c:pt>
                <c:pt idx="131">
                  <c:v>0.48055437722454319</c:v>
                </c:pt>
                <c:pt idx="132">
                  <c:v>0.47956378766244412</c:v>
                </c:pt>
                <c:pt idx="133">
                  <c:v>0.47857193533329989</c:v>
                </c:pt>
                <c:pt idx="134">
                  <c:v>0.47757868542776227</c:v>
                </c:pt>
                <c:pt idx="135">
                  <c:v>0.47658390200933221</c:v>
                </c:pt>
                <c:pt idx="136">
                  <c:v>0.47558744789926688</c:v>
                </c:pt>
                <c:pt idx="137">
                  <c:v>0.47458918455894272</c:v>
                </c:pt>
                <c:pt idx="138">
                  <c:v>0.47358897196941063</c:v>
                </c:pt>
                <c:pt idx="139">
                  <c:v>0.47258666850787512</c:v>
                </c:pt>
                <c:pt idx="140">
                  <c:v>0.47158213082081235</c:v>
                </c:pt>
                <c:pt idx="141">
                  <c:v>0.47057521369343114</c:v>
                </c:pt>
                <c:pt idx="142">
                  <c:v>0.46956576991516508</c:v>
                </c:pt>
                <c:pt idx="143">
                  <c:v>0.46855365014086947</c:v>
                </c:pt>
                <c:pt idx="144">
                  <c:v>0.46753870274737586</c:v>
                </c:pt>
                <c:pt idx="145">
                  <c:v>0.46652077368504163</c:v>
                </c:pt>
                <c:pt idx="146">
                  <c:v>0.46549970632390736</c:v>
                </c:pt>
                <c:pt idx="147">
                  <c:v>0.46447534129405477</c:v>
                </c:pt>
                <c:pt idx="148">
                  <c:v>0.46344751631972958</c:v>
                </c:pt>
                <c:pt idx="149">
                  <c:v>0.46241606604676877</c:v>
                </c:pt>
                <c:pt idx="150">
                  <c:v>0.46138082186284146</c:v>
                </c:pt>
                <c:pt idx="151">
                  <c:v>0.46034161170997789</c:v>
                </c:pt>
                <c:pt idx="152">
                  <c:v>0.459298259888827</c:v>
                </c:pt>
                <c:pt idx="153">
                  <c:v>0.45825058685404585</c:v>
                </c:pt>
                <c:pt idx="154">
                  <c:v>0.45719840900017694</c:v>
                </c:pt>
                <c:pt idx="155">
                  <c:v>0.45614153843732941</c:v>
                </c:pt>
                <c:pt idx="156">
                  <c:v>0.45507978275592376</c:v>
                </c:pt>
                <c:pt idx="157">
                  <c:v>0.45401294477970744</c:v>
                </c:pt>
                <c:pt idx="158">
                  <c:v>0.45294082230619048</c:v>
                </c:pt>
                <c:pt idx="159">
                  <c:v>0.45186320783357781</c:v>
                </c:pt>
                <c:pt idx="160">
                  <c:v>0.45077988827321025</c:v>
                </c:pt>
                <c:pt idx="161">
                  <c:v>0.44969064464644171</c:v>
                </c:pt>
                <c:pt idx="162">
                  <c:v>0.44859525176479442</c:v>
                </c:pt>
                <c:pt idx="163">
                  <c:v>0.44749347789214167</c:v>
                </c:pt>
                <c:pt idx="164">
                  <c:v>0.44638508438755753</c:v>
                </c:pt>
                <c:pt idx="165">
                  <c:v>0.44526982532736448</c:v>
                </c:pt>
                <c:pt idx="166">
                  <c:v>0.44414744710477672</c:v>
                </c:pt>
                <c:pt idx="167">
                  <c:v>0.44301768800540331</c:v>
                </c:pt>
                <c:pt idx="168">
                  <c:v>0.44188027775671723</c:v>
                </c:pt>
                <c:pt idx="169">
                  <c:v>0.44073493704942812</c:v>
                </c:pt>
                <c:pt idx="170">
                  <c:v>0.43958137702851019</c:v>
                </c:pt>
                <c:pt idx="171">
                  <c:v>0.43841929875142649</c:v>
                </c:pt>
                <c:pt idx="172">
                  <c:v>0.43724839261086146</c:v>
                </c:pt>
                <c:pt idx="173">
                  <c:v>0.43606833771901909</c:v>
                </c:pt>
                <c:pt idx="174">
                  <c:v>0.43487880125025968</c:v>
                </c:pt>
                <c:pt idx="175">
                  <c:v>0.43367943773852968</c:v>
                </c:pt>
                <c:pt idx="176">
                  <c:v>0.43246988832569433</c:v>
                </c:pt>
                <c:pt idx="177">
                  <c:v>0.43124977995648039</c:v>
                </c:pt>
                <c:pt idx="178">
                  <c:v>0.43001872451530565</c:v>
                </c:pt>
                <c:pt idx="179">
                  <c:v>0.42877631789977955</c:v>
                </c:pt>
                <c:pt idx="180">
                  <c:v>0.42752213902510317</c:v>
                </c:pt>
                <c:pt idx="181">
                  <c:v>0.42625574875298722</c:v>
                </c:pt>
                <c:pt idx="182">
                  <c:v>0.42497668873800709</c:v>
                </c:pt>
                <c:pt idx="183">
                  <c:v>0.42368448018352967</c:v>
                </c:pt>
                <c:pt idx="184">
                  <c:v>0.42237862249846925</c:v>
                </c:pt>
                <c:pt idx="185">
                  <c:v>0.42105859184512406</c:v>
                </c:pt>
                <c:pt idx="186">
                  <c:v>0.41972383956721682</c:v>
                </c:pt>
                <c:pt idx="187">
                  <c:v>0.41837379048597789</c:v>
                </c:pt>
                <c:pt idx="188">
                  <c:v>0.41700784105064692</c:v>
                </c:pt>
                <c:pt idx="189">
                  <c:v>0.41562535732810446</c:v>
                </c:pt>
                <c:pt idx="190">
                  <c:v>0.41422567281443889</c:v>
                </c:pt>
                <c:pt idx="191">
                  <c:v>0.4128080860490837</c:v>
                </c:pt>
                <c:pt idx="192">
                  <c:v>0.41137185800964826</c:v>
                </c:pt>
                <c:pt idx="193">
                  <c:v>0.40991620926270078</c:v>
                </c:pt>
                <c:pt idx="194">
                  <c:v>0.4084403168424382</c:v>
                </c:pt>
                <c:pt idx="195">
                  <c:v>0.40694331082534607</c:v>
                </c:pt>
                <c:pt idx="196">
                  <c:v>0.40542427056450736</c:v>
                </c:pt>
                <c:pt idx="197">
                  <c:v>0.4038822205420467</c:v>
                </c:pt>
                <c:pt idx="198">
                  <c:v>0.40231612579217657</c:v>
                </c:pt>
                <c:pt idx="199">
                  <c:v>0.40072488684026275</c:v>
                </c:pt>
                <c:pt idx="200">
                  <c:v>0.39910733409505594</c:v>
                </c:pt>
                <c:pt idx="201">
                  <c:v>0.39746222162151856</c:v>
                </c:pt>
                <c:pt idx="202">
                  <c:v>0.39578822021017335</c:v>
                </c:pt>
                <c:pt idx="203">
                  <c:v>0.39408390964529505</c:v>
                </c:pt>
                <c:pt idx="204">
                  <c:v>0.39234777005806376</c:v>
                </c:pt>
                <c:pt idx="205">
                  <c:v>0.39057817223146063</c:v>
                </c:pt>
                <c:pt idx="206">
                  <c:v>0.388773366700498</c:v>
                </c:pt>
                <c:pt idx="207">
                  <c:v>0.3869314714634583</c:v>
                </c:pt>
                <c:pt idx="208">
                  <c:v>0.38505045808605265</c:v>
                </c:pt>
                <c:pt idx="209">
                  <c:v>0.38312813593938533</c:v>
                </c:pt>
                <c:pt idx="210">
                  <c:v>0.38116213426253309</c:v>
                </c:pt>
                <c:pt idx="211">
                  <c:v>0.37914988167907471</c:v>
                </c:pt>
                <c:pt idx="212">
                  <c:v>0.37708858272107904</c:v>
                </c:pt>
                <c:pt idx="213">
                  <c:v>0.37497519081995101</c:v>
                </c:pt>
                <c:pt idx="214">
                  <c:v>0.37280637710605768</c:v>
                </c:pt>
                <c:pt idx="215">
                  <c:v>0.37057849421146816</c:v>
                </c:pt>
                <c:pt idx="216">
                  <c:v>0.36828753408346493</c:v>
                </c:pt>
                <c:pt idx="217">
                  <c:v>0.36592907857867862</c:v>
                </c:pt>
                <c:pt idx="218">
                  <c:v>0.36349824130244746</c:v>
                </c:pt>
                <c:pt idx="219">
                  <c:v>0.36098959876299708</c:v>
                </c:pt>
                <c:pt idx="220">
                  <c:v>0.35839710839443983</c:v>
                </c:pt>
                <c:pt idx="221">
                  <c:v>0.35571401032335226</c:v>
                </c:pt>
                <c:pt idx="222">
                  <c:v>0.35293270884994432</c:v>
                </c:pt>
                <c:pt idx="223">
                  <c:v>0.35004462839948403</c:v>
                </c:pt>
                <c:pt idx="224">
                  <c:v>0.34704003704638753</c:v>
                </c:pt>
                <c:pt idx="225">
                  <c:v>0.343907828436255</c:v>
                </c:pt>
                <c:pt idx="226">
                  <c:v>0.3406352497521864</c:v>
                </c:pt>
                <c:pt idx="227">
                  <c:v>0.33720755886804099</c:v>
                </c:pt>
                <c:pt idx="228">
                  <c:v>0.33360758734767371</c:v>
                </c:pt>
                <c:pt idx="229">
                  <c:v>0.32981517644900804</c:v>
                </c:pt>
                <c:pt idx="230">
                  <c:v>0.32580643909824236</c:v>
                </c:pt>
                <c:pt idx="231">
                  <c:v>0.32155277913129399</c:v>
                </c:pt>
                <c:pt idx="232">
                  <c:v>0.31701956521445041</c:v>
                </c:pt>
                <c:pt idx="233">
                  <c:v>0.31216430241348658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B1-46C4-9E12-C203A1B23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565664"/>
        <c:axId val="1"/>
      </c:scatterChart>
      <c:valAx>
        <c:axId val="22856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i="1"/>
                  <a:t>j</a:t>
                </a:r>
                <a:r>
                  <a:rPr lang="de-DE"/>
                  <a:t> / [ A cm</a:t>
                </a:r>
                <a:r>
                  <a:rPr lang="de-DE" baseline="30000"/>
                  <a:t>-2</a:t>
                </a:r>
                <a:r>
                  <a:rPr lang="de-DE"/>
                  <a:t>]</a:t>
                </a:r>
              </a:p>
            </c:rich>
          </c:tx>
          <c:layout>
            <c:manualLayout>
              <c:xMode val="edge"/>
              <c:yMode val="edge"/>
              <c:x val="0.40721209570942918"/>
              <c:y val="0.9032097220118493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.25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i="1"/>
                  <a:t>E</a:t>
                </a:r>
                <a:r>
                  <a:rPr lang="de-DE"/>
                  <a:t> / V</a:t>
                </a:r>
              </a:p>
            </c:rich>
          </c:tx>
          <c:layout>
            <c:manualLayout>
              <c:xMode val="edge"/>
              <c:yMode val="edge"/>
              <c:x val="3.7121544636494926E-2"/>
              <c:y val="0.4147539043478412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565664"/>
        <c:crosses val="autoZero"/>
        <c:crossBetween val="midCat"/>
        <c:minorUnit val="0.1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367146901124812"/>
          <c:y val="0.3887414643539"/>
          <c:w val="0.13948701620985973"/>
          <c:h val="0.12717192885926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642553624474"/>
          <c:y val="6.4002193304329463E-2"/>
          <c:w val="0.68738033167268564"/>
          <c:h val="0.76962637448456184"/>
        </c:manualLayout>
      </c:layout>
      <c:scatterChart>
        <c:scatterStyle val="smoothMarker"/>
        <c:varyColors val="0"/>
        <c:ser>
          <c:idx val="0"/>
          <c:order val="0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'Strom-Spannungskurve'!$A$49:$A$282</c:f>
              <c:numCache>
                <c:formatCode>0.00E+00</c:formatCode>
                <c:ptCount val="234"/>
                <c:pt idx="0">
                  <c:v>8.0000000000000002E-3</c:v>
                </c:pt>
                <c:pt idx="1">
                  <c:v>1.6E-2</c:v>
                </c:pt>
                <c:pt idx="2">
                  <c:v>2.4E-2</c:v>
                </c:pt>
                <c:pt idx="3">
                  <c:v>3.2000000000000001E-2</c:v>
                </c:pt>
                <c:pt idx="4">
                  <c:v>0.04</c:v>
                </c:pt>
                <c:pt idx="5">
                  <c:v>4.8000000000000001E-2</c:v>
                </c:pt>
                <c:pt idx="6">
                  <c:v>5.6000000000000001E-2</c:v>
                </c:pt>
                <c:pt idx="7">
                  <c:v>6.4000000000000001E-2</c:v>
                </c:pt>
                <c:pt idx="8">
                  <c:v>7.2000000000000008E-2</c:v>
                </c:pt>
                <c:pt idx="9">
                  <c:v>8.0000000000000016E-2</c:v>
                </c:pt>
                <c:pt idx="10">
                  <c:v>8.8000000000000023E-2</c:v>
                </c:pt>
                <c:pt idx="11">
                  <c:v>9.600000000000003E-2</c:v>
                </c:pt>
                <c:pt idx="12">
                  <c:v>0.10400000000000004</c:v>
                </c:pt>
                <c:pt idx="13">
                  <c:v>0.11200000000000004</c:v>
                </c:pt>
                <c:pt idx="14">
                  <c:v>0.12000000000000005</c:v>
                </c:pt>
                <c:pt idx="15">
                  <c:v>0.12800000000000006</c:v>
                </c:pt>
                <c:pt idx="16">
                  <c:v>0.13600000000000007</c:v>
                </c:pt>
                <c:pt idx="17">
                  <c:v>0.14400000000000007</c:v>
                </c:pt>
                <c:pt idx="18">
                  <c:v>0.15200000000000008</c:v>
                </c:pt>
                <c:pt idx="19">
                  <c:v>0.16000000000000009</c:v>
                </c:pt>
                <c:pt idx="20">
                  <c:v>0.16800000000000009</c:v>
                </c:pt>
                <c:pt idx="21">
                  <c:v>0.1760000000000001</c:v>
                </c:pt>
                <c:pt idx="22">
                  <c:v>0.18400000000000011</c:v>
                </c:pt>
                <c:pt idx="23">
                  <c:v>0.19200000000000012</c:v>
                </c:pt>
                <c:pt idx="24">
                  <c:v>0.20000000000000012</c:v>
                </c:pt>
                <c:pt idx="25">
                  <c:v>0.20800000000000013</c:v>
                </c:pt>
                <c:pt idx="26">
                  <c:v>0.21600000000000014</c:v>
                </c:pt>
                <c:pt idx="27">
                  <c:v>0.22400000000000014</c:v>
                </c:pt>
                <c:pt idx="28">
                  <c:v>0.23200000000000015</c:v>
                </c:pt>
                <c:pt idx="29">
                  <c:v>0.24000000000000016</c:v>
                </c:pt>
                <c:pt idx="30">
                  <c:v>0.24800000000000016</c:v>
                </c:pt>
                <c:pt idx="31">
                  <c:v>0.25600000000000017</c:v>
                </c:pt>
                <c:pt idx="32">
                  <c:v>0.26400000000000018</c:v>
                </c:pt>
                <c:pt idx="33">
                  <c:v>0.27200000000000019</c:v>
                </c:pt>
                <c:pt idx="34">
                  <c:v>0.28000000000000019</c:v>
                </c:pt>
                <c:pt idx="35">
                  <c:v>0.2880000000000002</c:v>
                </c:pt>
                <c:pt idx="36">
                  <c:v>0.29600000000000021</c:v>
                </c:pt>
                <c:pt idx="37">
                  <c:v>0.30400000000000021</c:v>
                </c:pt>
                <c:pt idx="38">
                  <c:v>0.31200000000000022</c:v>
                </c:pt>
                <c:pt idx="39">
                  <c:v>0.32000000000000023</c:v>
                </c:pt>
                <c:pt idx="40">
                  <c:v>0.32800000000000024</c:v>
                </c:pt>
                <c:pt idx="41">
                  <c:v>0.33600000000000024</c:v>
                </c:pt>
                <c:pt idx="42">
                  <c:v>0.34400000000000025</c:v>
                </c:pt>
                <c:pt idx="43">
                  <c:v>0.35200000000000026</c:v>
                </c:pt>
                <c:pt idx="44">
                  <c:v>0.36000000000000026</c:v>
                </c:pt>
                <c:pt idx="45">
                  <c:v>0.36800000000000027</c:v>
                </c:pt>
                <c:pt idx="46">
                  <c:v>0.37600000000000028</c:v>
                </c:pt>
                <c:pt idx="47">
                  <c:v>0.38400000000000029</c:v>
                </c:pt>
                <c:pt idx="48">
                  <c:v>0.39200000000000029</c:v>
                </c:pt>
                <c:pt idx="49">
                  <c:v>0.4000000000000003</c:v>
                </c:pt>
                <c:pt idx="50">
                  <c:v>0.40800000000000031</c:v>
                </c:pt>
                <c:pt idx="51">
                  <c:v>0.41600000000000031</c:v>
                </c:pt>
                <c:pt idx="52">
                  <c:v>0.42400000000000032</c:v>
                </c:pt>
                <c:pt idx="53">
                  <c:v>0.43200000000000033</c:v>
                </c:pt>
                <c:pt idx="54">
                  <c:v>0.44000000000000034</c:v>
                </c:pt>
                <c:pt idx="55">
                  <c:v>0.44800000000000034</c:v>
                </c:pt>
                <c:pt idx="56">
                  <c:v>0.45600000000000035</c:v>
                </c:pt>
                <c:pt idx="57">
                  <c:v>0.46400000000000036</c:v>
                </c:pt>
                <c:pt idx="58">
                  <c:v>0.47200000000000036</c:v>
                </c:pt>
                <c:pt idx="59">
                  <c:v>0.48000000000000037</c:v>
                </c:pt>
                <c:pt idx="60">
                  <c:v>0.48800000000000038</c:v>
                </c:pt>
                <c:pt idx="61">
                  <c:v>0.49600000000000039</c:v>
                </c:pt>
                <c:pt idx="62">
                  <c:v>0.50400000000000034</c:v>
                </c:pt>
                <c:pt idx="63">
                  <c:v>0.51200000000000034</c:v>
                </c:pt>
                <c:pt idx="64">
                  <c:v>0.52000000000000035</c:v>
                </c:pt>
                <c:pt idx="65">
                  <c:v>0.52800000000000036</c:v>
                </c:pt>
                <c:pt idx="66">
                  <c:v>0.53600000000000037</c:v>
                </c:pt>
                <c:pt idx="67">
                  <c:v>0.54400000000000037</c:v>
                </c:pt>
                <c:pt idx="68">
                  <c:v>0.55200000000000038</c:v>
                </c:pt>
                <c:pt idx="69">
                  <c:v>0.56000000000000039</c:v>
                </c:pt>
                <c:pt idx="70">
                  <c:v>0.56800000000000039</c:v>
                </c:pt>
                <c:pt idx="71">
                  <c:v>0.5760000000000004</c:v>
                </c:pt>
                <c:pt idx="72">
                  <c:v>0.58400000000000041</c:v>
                </c:pt>
                <c:pt idx="73">
                  <c:v>0.59200000000000041</c:v>
                </c:pt>
                <c:pt idx="74">
                  <c:v>0.60000000000000042</c:v>
                </c:pt>
                <c:pt idx="75">
                  <c:v>0.60800000000000043</c:v>
                </c:pt>
                <c:pt idx="76">
                  <c:v>0.61600000000000044</c:v>
                </c:pt>
                <c:pt idx="77">
                  <c:v>0.62400000000000044</c:v>
                </c:pt>
                <c:pt idx="78">
                  <c:v>0.63200000000000045</c:v>
                </c:pt>
                <c:pt idx="79">
                  <c:v>0.64000000000000046</c:v>
                </c:pt>
                <c:pt idx="80">
                  <c:v>0.64800000000000046</c:v>
                </c:pt>
                <c:pt idx="81">
                  <c:v>0.65600000000000047</c:v>
                </c:pt>
                <c:pt idx="82">
                  <c:v>0.66400000000000048</c:v>
                </c:pt>
                <c:pt idx="83">
                  <c:v>0.67200000000000049</c:v>
                </c:pt>
                <c:pt idx="84">
                  <c:v>0.68000000000000049</c:v>
                </c:pt>
                <c:pt idx="85">
                  <c:v>0.6880000000000005</c:v>
                </c:pt>
                <c:pt idx="86">
                  <c:v>0.69600000000000051</c:v>
                </c:pt>
                <c:pt idx="87">
                  <c:v>0.70400000000000051</c:v>
                </c:pt>
                <c:pt idx="88">
                  <c:v>0.71200000000000052</c:v>
                </c:pt>
                <c:pt idx="89">
                  <c:v>0.72000000000000053</c:v>
                </c:pt>
                <c:pt idx="90">
                  <c:v>0.72800000000000054</c:v>
                </c:pt>
                <c:pt idx="91">
                  <c:v>0.73600000000000054</c:v>
                </c:pt>
                <c:pt idx="92">
                  <c:v>0.74400000000000055</c:v>
                </c:pt>
                <c:pt idx="93">
                  <c:v>0.75200000000000056</c:v>
                </c:pt>
                <c:pt idx="94">
                  <c:v>0.76000000000000056</c:v>
                </c:pt>
                <c:pt idx="95">
                  <c:v>0.76800000000000057</c:v>
                </c:pt>
                <c:pt idx="96">
                  <c:v>0.77600000000000058</c:v>
                </c:pt>
                <c:pt idx="97">
                  <c:v>0.78400000000000059</c:v>
                </c:pt>
                <c:pt idx="98">
                  <c:v>0.79200000000000059</c:v>
                </c:pt>
                <c:pt idx="99">
                  <c:v>0.8000000000000006</c:v>
                </c:pt>
                <c:pt idx="100">
                  <c:v>0.80800000000000061</c:v>
                </c:pt>
                <c:pt idx="101">
                  <c:v>0.81600000000000061</c:v>
                </c:pt>
                <c:pt idx="102">
                  <c:v>0.82400000000000062</c:v>
                </c:pt>
                <c:pt idx="103">
                  <c:v>0.83200000000000063</c:v>
                </c:pt>
                <c:pt idx="104">
                  <c:v>0.84000000000000064</c:v>
                </c:pt>
                <c:pt idx="105">
                  <c:v>0.84800000000000064</c:v>
                </c:pt>
                <c:pt idx="106">
                  <c:v>0.85600000000000065</c:v>
                </c:pt>
                <c:pt idx="107">
                  <c:v>0.86400000000000066</c:v>
                </c:pt>
                <c:pt idx="108">
                  <c:v>0.87200000000000066</c:v>
                </c:pt>
                <c:pt idx="109">
                  <c:v>0.88000000000000067</c:v>
                </c:pt>
                <c:pt idx="110">
                  <c:v>0.88800000000000068</c:v>
                </c:pt>
                <c:pt idx="111">
                  <c:v>0.89600000000000068</c:v>
                </c:pt>
                <c:pt idx="112">
                  <c:v>0.90400000000000069</c:v>
                </c:pt>
                <c:pt idx="113">
                  <c:v>0.9120000000000007</c:v>
                </c:pt>
                <c:pt idx="114">
                  <c:v>0.92000000000000071</c:v>
                </c:pt>
                <c:pt idx="115">
                  <c:v>0.92800000000000071</c:v>
                </c:pt>
                <c:pt idx="116">
                  <c:v>0.93600000000000072</c:v>
                </c:pt>
                <c:pt idx="117">
                  <c:v>0.94400000000000073</c:v>
                </c:pt>
                <c:pt idx="118">
                  <c:v>0.95200000000000073</c:v>
                </c:pt>
                <c:pt idx="119">
                  <c:v>0.96000000000000074</c:v>
                </c:pt>
                <c:pt idx="120">
                  <c:v>0.96800000000000075</c:v>
                </c:pt>
                <c:pt idx="121">
                  <c:v>0.97600000000000076</c:v>
                </c:pt>
                <c:pt idx="122">
                  <c:v>0.98400000000000076</c:v>
                </c:pt>
                <c:pt idx="123">
                  <c:v>0.99200000000000077</c:v>
                </c:pt>
                <c:pt idx="124">
                  <c:v>1.0000000000000007</c:v>
                </c:pt>
                <c:pt idx="125">
                  <c:v>1.0080000000000007</c:v>
                </c:pt>
                <c:pt idx="126">
                  <c:v>1.0160000000000007</c:v>
                </c:pt>
                <c:pt idx="127">
                  <c:v>1.0240000000000007</c:v>
                </c:pt>
                <c:pt idx="128">
                  <c:v>1.0320000000000007</c:v>
                </c:pt>
                <c:pt idx="129">
                  <c:v>1.0400000000000007</c:v>
                </c:pt>
                <c:pt idx="130">
                  <c:v>1.0480000000000007</c:v>
                </c:pt>
                <c:pt idx="131">
                  <c:v>1.0560000000000007</c:v>
                </c:pt>
                <c:pt idx="132">
                  <c:v>1.0640000000000007</c:v>
                </c:pt>
                <c:pt idx="133">
                  <c:v>1.0720000000000007</c:v>
                </c:pt>
                <c:pt idx="134">
                  <c:v>1.0800000000000007</c:v>
                </c:pt>
                <c:pt idx="135">
                  <c:v>1.0880000000000007</c:v>
                </c:pt>
                <c:pt idx="136">
                  <c:v>1.0960000000000008</c:v>
                </c:pt>
                <c:pt idx="137">
                  <c:v>1.1040000000000008</c:v>
                </c:pt>
                <c:pt idx="138">
                  <c:v>1.1120000000000008</c:v>
                </c:pt>
                <c:pt idx="139">
                  <c:v>1.1200000000000008</c:v>
                </c:pt>
                <c:pt idx="140">
                  <c:v>1.1280000000000008</c:v>
                </c:pt>
                <c:pt idx="141">
                  <c:v>1.1360000000000008</c:v>
                </c:pt>
                <c:pt idx="142">
                  <c:v>1.1440000000000008</c:v>
                </c:pt>
                <c:pt idx="143">
                  <c:v>1.1520000000000008</c:v>
                </c:pt>
                <c:pt idx="144">
                  <c:v>1.1600000000000008</c:v>
                </c:pt>
                <c:pt idx="145">
                  <c:v>1.1680000000000008</c:v>
                </c:pt>
                <c:pt idx="146">
                  <c:v>1.1760000000000008</c:v>
                </c:pt>
                <c:pt idx="147">
                  <c:v>1.1840000000000008</c:v>
                </c:pt>
                <c:pt idx="148">
                  <c:v>1.1920000000000008</c:v>
                </c:pt>
                <c:pt idx="149">
                  <c:v>1.2000000000000008</c:v>
                </c:pt>
                <c:pt idx="150">
                  <c:v>1.2080000000000009</c:v>
                </c:pt>
                <c:pt idx="151">
                  <c:v>1.2160000000000009</c:v>
                </c:pt>
                <c:pt idx="152">
                  <c:v>1.2240000000000009</c:v>
                </c:pt>
                <c:pt idx="153">
                  <c:v>1.2320000000000009</c:v>
                </c:pt>
                <c:pt idx="154">
                  <c:v>1.2400000000000009</c:v>
                </c:pt>
                <c:pt idx="155">
                  <c:v>1.2480000000000009</c:v>
                </c:pt>
                <c:pt idx="156">
                  <c:v>1.2560000000000009</c:v>
                </c:pt>
                <c:pt idx="157">
                  <c:v>1.2640000000000009</c:v>
                </c:pt>
                <c:pt idx="158">
                  <c:v>1.2720000000000009</c:v>
                </c:pt>
                <c:pt idx="159">
                  <c:v>1.2800000000000009</c:v>
                </c:pt>
                <c:pt idx="160">
                  <c:v>1.2880000000000009</c:v>
                </c:pt>
                <c:pt idx="161">
                  <c:v>1.2960000000000009</c:v>
                </c:pt>
                <c:pt idx="162">
                  <c:v>1.3040000000000009</c:v>
                </c:pt>
                <c:pt idx="163">
                  <c:v>1.3120000000000009</c:v>
                </c:pt>
                <c:pt idx="164">
                  <c:v>1.320000000000001</c:v>
                </c:pt>
                <c:pt idx="165">
                  <c:v>1.328000000000001</c:v>
                </c:pt>
                <c:pt idx="166">
                  <c:v>1.336000000000001</c:v>
                </c:pt>
                <c:pt idx="167">
                  <c:v>1.344000000000001</c:v>
                </c:pt>
                <c:pt idx="168">
                  <c:v>1.352000000000001</c:v>
                </c:pt>
                <c:pt idx="169">
                  <c:v>1.360000000000001</c:v>
                </c:pt>
                <c:pt idx="170">
                  <c:v>1.368000000000001</c:v>
                </c:pt>
                <c:pt idx="171">
                  <c:v>1.376000000000001</c:v>
                </c:pt>
                <c:pt idx="172">
                  <c:v>1.384000000000001</c:v>
                </c:pt>
                <c:pt idx="173">
                  <c:v>1.392000000000001</c:v>
                </c:pt>
                <c:pt idx="174">
                  <c:v>1.400000000000001</c:v>
                </c:pt>
                <c:pt idx="175">
                  <c:v>1.408000000000001</c:v>
                </c:pt>
                <c:pt idx="176">
                  <c:v>1.416000000000001</c:v>
                </c:pt>
                <c:pt idx="177">
                  <c:v>1.424000000000001</c:v>
                </c:pt>
                <c:pt idx="178">
                  <c:v>1.432000000000001</c:v>
                </c:pt>
                <c:pt idx="179">
                  <c:v>1.4400000000000011</c:v>
                </c:pt>
                <c:pt idx="180">
                  <c:v>1.4480000000000011</c:v>
                </c:pt>
                <c:pt idx="181">
                  <c:v>1.4560000000000011</c:v>
                </c:pt>
                <c:pt idx="182">
                  <c:v>1.4640000000000011</c:v>
                </c:pt>
                <c:pt idx="183">
                  <c:v>1.4720000000000011</c:v>
                </c:pt>
                <c:pt idx="184">
                  <c:v>1.4800000000000011</c:v>
                </c:pt>
                <c:pt idx="185">
                  <c:v>1.4880000000000011</c:v>
                </c:pt>
                <c:pt idx="186">
                  <c:v>1.4960000000000011</c:v>
                </c:pt>
                <c:pt idx="187">
                  <c:v>1.5040000000000011</c:v>
                </c:pt>
                <c:pt idx="188">
                  <c:v>1.5120000000000011</c:v>
                </c:pt>
                <c:pt idx="189">
                  <c:v>1.5200000000000011</c:v>
                </c:pt>
                <c:pt idx="190">
                  <c:v>1.5280000000000011</c:v>
                </c:pt>
                <c:pt idx="191">
                  <c:v>1.5360000000000011</c:v>
                </c:pt>
                <c:pt idx="192">
                  <c:v>1.5440000000000011</c:v>
                </c:pt>
                <c:pt idx="193">
                  <c:v>1.5520000000000012</c:v>
                </c:pt>
                <c:pt idx="194">
                  <c:v>1.5600000000000012</c:v>
                </c:pt>
                <c:pt idx="195">
                  <c:v>1.5680000000000012</c:v>
                </c:pt>
                <c:pt idx="196">
                  <c:v>1.5760000000000012</c:v>
                </c:pt>
                <c:pt idx="197">
                  <c:v>1.5840000000000012</c:v>
                </c:pt>
                <c:pt idx="198">
                  <c:v>1.5920000000000012</c:v>
                </c:pt>
                <c:pt idx="199">
                  <c:v>1.6000000000000012</c:v>
                </c:pt>
                <c:pt idx="200">
                  <c:v>1.6080000000000012</c:v>
                </c:pt>
                <c:pt idx="201">
                  <c:v>1.6160000000000012</c:v>
                </c:pt>
                <c:pt idx="202">
                  <c:v>1.6240000000000012</c:v>
                </c:pt>
                <c:pt idx="203">
                  <c:v>1.6320000000000012</c:v>
                </c:pt>
                <c:pt idx="204">
                  <c:v>1.6400000000000012</c:v>
                </c:pt>
                <c:pt idx="205">
                  <c:v>1.6480000000000012</c:v>
                </c:pt>
                <c:pt idx="206">
                  <c:v>1.6560000000000012</c:v>
                </c:pt>
                <c:pt idx="207">
                  <c:v>1.6640000000000013</c:v>
                </c:pt>
                <c:pt idx="208">
                  <c:v>1.6720000000000013</c:v>
                </c:pt>
                <c:pt idx="209">
                  <c:v>1.6800000000000013</c:v>
                </c:pt>
                <c:pt idx="210">
                  <c:v>1.6880000000000013</c:v>
                </c:pt>
                <c:pt idx="211">
                  <c:v>1.6960000000000013</c:v>
                </c:pt>
                <c:pt idx="212">
                  <c:v>1.7040000000000013</c:v>
                </c:pt>
                <c:pt idx="213">
                  <c:v>1.7120000000000013</c:v>
                </c:pt>
                <c:pt idx="214">
                  <c:v>1.7200000000000013</c:v>
                </c:pt>
                <c:pt idx="215">
                  <c:v>1.7280000000000013</c:v>
                </c:pt>
                <c:pt idx="216">
                  <c:v>1.7360000000000013</c:v>
                </c:pt>
                <c:pt idx="217">
                  <c:v>1.7440000000000013</c:v>
                </c:pt>
                <c:pt idx="218">
                  <c:v>1.7520000000000013</c:v>
                </c:pt>
                <c:pt idx="219">
                  <c:v>1.7600000000000013</c:v>
                </c:pt>
                <c:pt idx="220">
                  <c:v>1.7680000000000013</c:v>
                </c:pt>
                <c:pt idx="221">
                  <c:v>1.7760000000000014</c:v>
                </c:pt>
                <c:pt idx="222">
                  <c:v>1.7840000000000014</c:v>
                </c:pt>
                <c:pt idx="223">
                  <c:v>1.7920000000000014</c:v>
                </c:pt>
                <c:pt idx="224">
                  <c:v>1.8000000000000014</c:v>
                </c:pt>
                <c:pt idx="225">
                  <c:v>1.8080000000000014</c:v>
                </c:pt>
                <c:pt idx="226">
                  <c:v>1.8160000000000014</c:v>
                </c:pt>
                <c:pt idx="227">
                  <c:v>1.8240000000000014</c:v>
                </c:pt>
                <c:pt idx="228">
                  <c:v>1.8320000000000014</c:v>
                </c:pt>
                <c:pt idx="229">
                  <c:v>1.8400000000000014</c:v>
                </c:pt>
                <c:pt idx="230">
                  <c:v>1.8480000000000014</c:v>
                </c:pt>
                <c:pt idx="231">
                  <c:v>1.8560000000000014</c:v>
                </c:pt>
                <c:pt idx="232">
                  <c:v>1.8640000000000014</c:v>
                </c:pt>
                <c:pt idx="233">
                  <c:v>1.8720000000000014</c:v>
                </c:pt>
              </c:numCache>
            </c:numRef>
          </c:xVal>
          <c:yVal>
            <c:numRef>
              <c:f>'Strom-Spannungskurve'!$F$49:$F$282</c:f>
              <c:numCache>
                <c:formatCode>0.00E+00</c:formatCode>
                <c:ptCount val="234"/>
                <c:pt idx="0">
                  <c:v>0.82284354536784132</c:v>
                </c:pt>
                <c:pt idx="1">
                  <c:v>0.77976879947288247</c:v>
                </c:pt>
                <c:pt idx="2">
                  <c:v>0.75417458613871946</c:v>
                </c:pt>
                <c:pt idx="3">
                  <c:v>0.73573665958091461</c:v>
                </c:pt>
                <c:pt idx="4">
                  <c:v>0.72121950736983875</c:v>
                </c:pt>
                <c:pt idx="5">
                  <c:v>0.70918194120021427</c:v>
                </c:pt>
                <c:pt idx="6">
                  <c:v>0.69885518324404561</c:v>
                </c:pt>
                <c:pt idx="7">
                  <c:v>0.68978033804987926</c:v>
                </c:pt>
                <c:pt idx="8">
                  <c:v>0.68166140542009923</c:v>
                </c:pt>
                <c:pt idx="9">
                  <c:v>0.67429627556969263</c:v>
                </c:pt>
                <c:pt idx="10">
                  <c:v>0.66754078912341885</c:v>
                </c:pt>
                <c:pt idx="11">
                  <c:v>0.66128850163241504</c:v>
                </c:pt>
                <c:pt idx="12">
                  <c:v>0.65545857567262134</c:v>
                </c:pt>
                <c:pt idx="13">
                  <c:v>0.6499881728369743</c:v>
                </c:pt>
                <c:pt idx="14">
                  <c:v>0.64482747687826447</c:v>
                </c:pt>
                <c:pt idx="15">
                  <c:v>0.63993632634536879</c:v>
                </c:pt>
                <c:pt idx="16">
                  <c:v>0.6352818698753514</c:v>
                </c:pt>
                <c:pt idx="17">
                  <c:v>0.63083689269485455</c:v>
                </c:pt>
                <c:pt idx="18">
                  <c:v>0.62657859619091527</c:v>
                </c:pt>
                <c:pt idx="19">
                  <c:v>0.62248769088869482</c:v>
                </c:pt>
                <c:pt idx="20">
                  <c:v>0.61854771095612671</c:v>
                </c:pt>
                <c:pt idx="21">
                  <c:v>0.61474448832226436</c:v>
                </c:pt>
                <c:pt idx="22">
                  <c:v>0.61106574378846423</c:v>
                </c:pt>
                <c:pt idx="23">
                  <c:v>0.60750076522536467</c:v>
                </c:pt>
                <c:pt idx="24">
                  <c:v>0.6040401515046846</c:v>
                </c:pt>
                <c:pt idx="25">
                  <c:v>0.60067560668296238</c:v>
                </c:pt>
                <c:pt idx="26">
                  <c:v>0.59739977304868452</c:v>
                </c:pt>
                <c:pt idx="27">
                  <c:v>0.59420609454611517</c:v>
                </c:pt>
                <c:pt idx="28">
                  <c:v>0.59108870417555293</c:v>
                </c:pt>
                <c:pt idx="29">
                  <c:v>0.58804233048977594</c:v>
                </c:pt>
                <c:pt idx="30">
                  <c:v>0.58506221942741077</c:v>
                </c:pt>
                <c:pt idx="31">
                  <c:v>0.58214406855998135</c:v>
                </c:pt>
                <c:pt idx="32">
                  <c:v>0.57928397145946642</c:v>
                </c:pt>
                <c:pt idx="33">
                  <c:v>0.57647837037268645</c:v>
                </c:pt>
                <c:pt idx="34">
                  <c:v>0.57372401575705612</c:v>
                </c:pt>
                <c:pt idx="35">
                  <c:v>0.57101793151743396</c:v>
                </c:pt>
                <c:pt idx="36">
                  <c:v>0.56835738500644017</c:v>
                </c:pt>
                <c:pt idx="37">
                  <c:v>0.56573986102572604</c:v>
                </c:pt>
                <c:pt idx="38">
                  <c:v>0.56316303920438848</c:v>
                </c:pt>
                <c:pt idx="39">
                  <c:v>0.56062477424132373</c:v>
                </c:pt>
                <c:pt idx="40">
                  <c:v>0.55812307858705323</c:v>
                </c:pt>
                <c:pt idx="41">
                  <c:v>0.55565610721218073</c:v>
                </c:pt>
                <c:pt idx="42">
                  <c:v>0.5532221441677847</c:v>
                </c:pt>
                <c:pt idx="43">
                  <c:v>0.55081959069047759</c:v>
                </c:pt>
                <c:pt idx="44">
                  <c:v>0.54844695464378657</c:v>
                </c:pt>
                <c:pt idx="45">
                  <c:v>0.54610284111956497</c:v>
                </c:pt>
                <c:pt idx="46">
                  <c:v>0.54378594404969438</c:v>
                </c:pt>
                <c:pt idx="47">
                  <c:v>0.54149503870041005</c:v>
                </c:pt>
                <c:pt idx="48">
                  <c:v>0.53922897494001476</c:v>
                </c:pt>
                <c:pt idx="49">
                  <c:v>0.53698667118619314</c:v>
                </c:pt>
                <c:pt idx="50">
                  <c:v>0.53476710895214785</c:v>
                </c:pt>
                <c:pt idx="51">
                  <c:v>0.53256932792175826</c:v>
                </c:pt>
                <c:pt idx="52">
                  <c:v>0.53039242149326871</c:v>
                </c:pt>
                <c:pt idx="53">
                  <c:v>0.52823553273893242</c:v>
                </c:pt>
                <c:pt idx="54">
                  <c:v>0.52609785073479065</c:v>
                </c:pt>
                <c:pt idx="55">
                  <c:v>0.52397860722054579</c:v>
                </c:pt>
                <c:pt idx="56">
                  <c:v>0.52187707355444546</c:v>
                </c:pt>
                <c:pt idx="57">
                  <c:v>0.51979255793237444</c:v>
                </c:pt>
                <c:pt idx="58">
                  <c:v>0.51772440284402543</c:v>
                </c:pt>
                <c:pt idx="59">
                  <c:v>0.51567198274222148</c:v>
                </c:pt>
                <c:pt idx="60">
                  <c:v>0.51363470190422533</c:v>
                </c:pt>
                <c:pt idx="61">
                  <c:v>0.51161199246628097</c:v>
                </c:pt>
                <c:pt idx="62">
                  <c:v>0.50960331261473424</c:v>
                </c:pt>
                <c:pt idx="63">
                  <c:v>0.50760814491891249</c:v>
                </c:pt>
                <c:pt idx="64">
                  <c:v>0.5056259947925521</c:v>
                </c:pt>
                <c:pt idx="65">
                  <c:v>0.50365638907197474</c:v>
                </c:pt>
                <c:pt idx="66">
                  <c:v>0.50169887470045227</c:v>
                </c:pt>
                <c:pt idx="67">
                  <c:v>0.49975301750929801</c:v>
                </c:pt>
                <c:pt idx="68">
                  <c:v>0.49781840108718545</c:v>
                </c:pt>
                <c:pt idx="69">
                  <c:v>0.49589462573005</c:v>
                </c:pt>
                <c:pt idx="70">
                  <c:v>0.49398130746469116</c:v>
                </c:pt>
                <c:pt idx="71">
                  <c:v>0.49207807713986362</c:v>
                </c:pt>
                <c:pt idx="72">
                  <c:v>0.49018457957924128</c:v>
                </c:pt>
                <c:pt idx="73">
                  <c:v>0.48830047279117783</c:v>
                </c:pt>
                <c:pt idx="74">
                  <c:v>0.48642542723065962</c:v>
                </c:pt>
                <c:pt idx="75">
                  <c:v>0.48455912510927251</c:v>
                </c:pt>
                <c:pt idx="76">
                  <c:v>0.48270125974938805</c:v>
                </c:pt>
                <c:pt idx="77">
                  <c:v>0.48085153497911226</c:v>
                </c:pt>
                <c:pt idx="78">
                  <c:v>0.47900966456485089</c:v>
                </c:pt>
                <c:pt idx="79">
                  <c:v>0.47717537167861779</c:v>
                </c:pt>
                <c:pt idx="80">
                  <c:v>0.47534838839746352</c:v>
                </c:pt>
                <c:pt idx="81">
                  <c:v>0.47352845523262571</c:v>
                </c:pt>
                <c:pt idx="82">
                  <c:v>0.47171532068620003</c:v>
                </c:pt>
                <c:pt idx="83">
                  <c:v>0.46990874083332146</c:v>
                </c:pt>
                <c:pt idx="84">
                  <c:v>0.46810847892800395</c:v>
                </c:pt>
                <c:pt idx="85">
                  <c:v>0.46631430503093829</c:v>
                </c:pt>
                <c:pt idx="86">
                  <c:v>0.4645259956576866</c:v>
                </c:pt>
                <c:pt idx="87">
                  <c:v>0.46274333344583213</c:v>
                </c:pt>
                <c:pt idx="88">
                  <c:v>0.46096610683975436</c:v>
                </c:pt>
                <c:pt idx="89">
                  <c:v>0.45919410979180597</c:v>
                </c:pt>
                <c:pt idx="90">
                  <c:v>0.45742714147875624</c:v>
                </c:pt>
                <c:pt idx="91">
                  <c:v>0.45566500603245375</c:v>
                </c:pt>
                <c:pt idx="92">
                  <c:v>0.45390751228373416</c:v>
                </c:pt>
                <c:pt idx="93">
                  <c:v>0.45215447351867616</c:v>
                </c:pt>
                <c:pt idx="94">
                  <c:v>0.45040570724636464</c:v>
                </c:pt>
                <c:pt idx="95">
                  <c:v>0.44866103497738696</c:v>
                </c:pt>
                <c:pt idx="96">
                  <c:v>0.4469202820123373</c:v>
                </c:pt>
                <c:pt idx="97">
                  <c:v>0.4451832772396529</c:v>
                </c:pt>
                <c:pt idx="98">
                  <c:v>0.44344985294215666</c:v>
                </c:pt>
                <c:pt idx="99">
                  <c:v>0.44171984461171537</c:v>
                </c:pt>
                <c:pt idx="100">
                  <c:v>0.43999309077146442</c:v>
                </c:pt>
                <c:pt idx="101">
                  <c:v>0.43826943280508535</c:v>
                </c:pt>
                <c:pt idx="102">
                  <c:v>0.43654871479265073</c:v>
                </c:pt>
                <c:pt idx="103">
                  <c:v>0.43483078335258518</c:v>
                </c:pt>
                <c:pt idx="104">
                  <c:v>0.4331154874893125</c:v>
                </c:pt>
                <c:pt idx="105">
                  <c:v>0.43140267844619135</c:v>
                </c:pt>
                <c:pt idx="106">
                  <c:v>0.42969220956335252</c:v>
                </c:pt>
                <c:pt idx="107">
                  <c:v>0.42798393614008678</c:v>
                </c:pt>
                <c:pt idx="108">
                  <c:v>0.42627771530143593</c:v>
                </c:pt>
                <c:pt idx="109">
                  <c:v>0.42457340586866799</c:v>
                </c:pt>
                <c:pt idx="110">
                  <c:v>0.42287086823332987</c:v>
                </c:pt>
                <c:pt idx="111">
                  <c:v>0.42116996423458075</c:v>
                </c:pt>
                <c:pt idx="112">
                  <c:v>0.41947055703952957</c:v>
                </c:pt>
                <c:pt idx="113">
                  <c:v>0.41777251102630808</c:v>
                </c:pt>
                <c:pt idx="114">
                  <c:v>0.41607569166962105</c:v>
                </c:pt>
                <c:pt idx="115">
                  <c:v>0.41437996542852551</c:v>
                </c:pt>
                <c:pt idx="116">
                  <c:v>0.41268519963620243</c:v>
                </c:pt>
                <c:pt idx="117">
                  <c:v>0.41099126239148498</c:v>
                </c:pt>
                <c:pt idx="118">
                  <c:v>0.40929802245192176</c:v>
                </c:pt>
                <c:pt idx="119">
                  <c:v>0.40760534912815405</c:v>
                </c:pt>
                <c:pt idx="120">
                  <c:v>0.40591311217939213</c:v>
                </c:pt>
                <c:pt idx="121">
                  <c:v>0.40422118170978266</c:v>
                </c:pt>
                <c:pt idx="122">
                  <c:v>0.40252942806545744</c:v>
                </c:pt>
                <c:pt idx="123">
                  <c:v>0.40083772173206045</c:v>
                </c:pt>
                <c:pt idx="124">
                  <c:v>0.3991459332325511</c:v>
                </c:pt>
                <c:pt idx="125">
                  <c:v>0.3974539330250787</c:v>
                </c:pt>
                <c:pt idx="126">
                  <c:v>0.39576159140073275</c:v>
                </c:pt>
                <c:pt idx="127">
                  <c:v>0.39406877838095972</c:v>
                </c:pt>
                <c:pt idx="128">
                  <c:v>0.39237536361444958</c:v>
                </c:pt>
                <c:pt idx="129">
                  <c:v>0.39068121627328317</c:v>
                </c:pt>
                <c:pt idx="130">
                  <c:v>0.38898620494813396</c:v>
                </c:pt>
                <c:pt idx="131">
                  <c:v>0.38729019754231275</c:v>
                </c:pt>
                <c:pt idx="132">
                  <c:v>0.38559306116443914</c:v>
                </c:pt>
                <c:pt idx="133">
                  <c:v>0.38389466201952049</c:v>
                </c:pt>
                <c:pt idx="134">
                  <c:v>0.3821948652982084</c:v>
                </c:pt>
                <c:pt idx="135">
                  <c:v>0.3804935350640038</c:v>
                </c:pt>
                <c:pt idx="136">
                  <c:v>0.37879053413816405</c:v>
                </c:pt>
                <c:pt idx="137">
                  <c:v>0.37708572398206541</c:v>
                </c:pt>
                <c:pt idx="138">
                  <c:v>0.37537896457675884</c:v>
                </c:pt>
                <c:pt idx="139">
                  <c:v>0.37367011429944885</c:v>
                </c:pt>
                <c:pt idx="140">
                  <c:v>0.37195902979661166</c:v>
                </c:pt>
                <c:pt idx="141">
                  <c:v>0.37024556585345592</c:v>
                </c:pt>
                <c:pt idx="142">
                  <c:v>0.36852957525941538</c:v>
                </c:pt>
                <c:pt idx="143">
                  <c:v>0.36681090866934535</c:v>
                </c:pt>
                <c:pt idx="144">
                  <c:v>0.3650894144600772</c:v>
                </c:pt>
                <c:pt idx="145">
                  <c:v>0.36336493858196856</c:v>
                </c:pt>
                <c:pt idx="146">
                  <c:v>0.3616373244050598</c:v>
                </c:pt>
                <c:pt idx="147">
                  <c:v>0.35990641255943268</c:v>
                </c:pt>
                <c:pt idx="148">
                  <c:v>0.35817204076933307</c:v>
                </c:pt>
                <c:pt idx="149">
                  <c:v>0.35643404368059778</c:v>
                </c:pt>
                <c:pt idx="150">
                  <c:v>0.35469225268089599</c:v>
                </c:pt>
                <c:pt idx="151">
                  <c:v>0.35294649571225795</c:v>
                </c:pt>
                <c:pt idx="152">
                  <c:v>0.35119659707533263</c:v>
                </c:pt>
                <c:pt idx="153">
                  <c:v>0.34944237722477695</c:v>
                </c:pt>
                <c:pt idx="154">
                  <c:v>0.34768365255513356</c:v>
                </c:pt>
                <c:pt idx="155">
                  <c:v>0.3459202351765116</c:v>
                </c:pt>
                <c:pt idx="156">
                  <c:v>0.34415193267933142</c:v>
                </c:pt>
                <c:pt idx="157">
                  <c:v>0.34237854788734068</c:v>
                </c:pt>
                <c:pt idx="158">
                  <c:v>0.34059987859804924</c:v>
                </c:pt>
                <c:pt idx="159">
                  <c:v>0.33881571730966203</c:v>
                </c:pt>
                <c:pt idx="160">
                  <c:v>0.33702585093352005</c:v>
                </c:pt>
                <c:pt idx="161">
                  <c:v>0.33523006049097703</c:v>
                </c:pt>
                <c:pt idx="162">
                  <c:v>0.33342812079355527</c:v>
                </c:pt>
                <c:pt idx="163">
                  <c:v>0.33161980010512804</c:v>
                </c:pt>
                <c:pt idx="164">
                  <c:v>0.32980485978476948</c:v>
                </c:pt>
                <c:pt idx="165">
                  <c:v>0.32798305390880189</c:v>
                </c:pt>
                <c:pt idx="166">
                  <c:v>0.32615412887043965</c:v>
                </c:pt>
                <c:pt idx="167">
                  <c:v>0.32431782295529182</c:v>
                </c:pt>
                <c:pt idx="168">
                  <c:v>0.32247386589083121</c:v>
                </c:pt>
                <c:pt idx="169">
                  <c:v>0.32062197836776768</c:v>
                </c:pt>
                <c:pt idx="170">
                  <c:v>0.31876187153107527</c:v>
                </c:pt>
                <c:pt idx="171">
                  <c:v>0.31689324643821704</c:v>
                </c:pt>
                <c:pt idx="172">
                  <c:v>0.31501579348187758</c:v>
                </c:pt>
                <c:pt idx="173">
                  <c:v>0.31312919177426074</c:v>
                </c:pt>
                <c:pt idx="174">
                  <c:v>0.31123310848972685</c:v>
                </c:pt>
                <c:pt idx="175">
                  <c:v>0.30932719816222237</c:v>
                </c:pt>
                <c:pt idx="176">
                  <c:v>0.30741110193361254</c:v>
                </c:pt>
                <c:pt idx="177">
                  <c:v>0.30548444674862418</c:v>
                </c:pt>
                <c:pt idx="178">
                  <c:v>0.30354684449167491</c:v>
                </c:pt>
                <c:pt idx="179">
                  <c:v>0.30159789106037438</c:v>
                </c:pt>
                <c:pt idx="180">
                  <c:v>0.29963716536992346</c:v>
                </c:pt>
                <c:pt idx="181">
                  <c:v>0.29766422828203309</c:v>
                </c:pt>
                <c:pt idx="182">
                  <c:v>0.29567862145127843</c:v>
                </c:pt>
                <c:pt idx="183">
                  <c:v>0.29367986608102659</c:v>
                </c:pt>
                <c:pt idx="184">
                  <c:v>0.29166746158019169</c:v>
                </c:pt>
                <c:pt idx="185">
                  <c:v>0.28964088411107203</c:v>
                </c:pt>
                <c:pt idx="186">
                  <c:v>0.28759958501739036</c:v>
                </c:pt>
                <c:pt idx="187">
                  <c:v>0.2855429891203769</c:v>
                </c:pt>
                <c:pt idx="188">
                  <c:v>0.2834704928692714</c:v>
                </c:pt>
                <c:pt idx="189">
                  <c:v>0.28138146233095451</c:v>
                </c:pt>
                <c:pt idx="190">
                  <c:v>0.27927523100151447</c:v>
                </c:pt>
                <c:pt idx="191">
                  <c:v>0.27715109742038485</c:v>
                </c:pt>
                <c:pt idx="192">
                  <c:v>0.27500832256517493</c:v>
                </c:pt>
                <c:pt idx="193">
                  <c:v>0.27284612700245298</c:v>
                </c:pt>
                <c:pt idx="194">
                  <c:v>0.27066368776641592</c:v>
                </c:pt>
                <c:pt idx="195">
                  <c:v>0.26846013493354925</c:v>
                </c:pt>
                <c:pt idx="196">
                  <c:v>0.26623454785693612</c:v>
                </c:pt>
                <c:pt idx="197">
                  <c:v>0.26398595101870098</c:v>
                </c:pt>
                <c:pt idx="198">
                  <c:v>0.26171330945305638</c:v>
                </c:pt>
                <c:pt idx="199">
                  <c:v>0.25941552368536808</c:v>
                </c:pt>
                <c:pt idx="200">
                  <c:v>0.25709142412438679</c:v>
                </c:pt>
                <c:pt idx="201">
                  <c:v>0.25473976483507499</c:v>
                </c:pt>
                <c:pt idx="202">
                  <c:v>0.25235921660795524</c:v>
                </c:pt>
                <c:pt idx="203">
                  <c:v>0.24994835922730252</c:v>
                </c:pt>
                <c:pt idx="204">
                  <c:v>0.24750567282429672</c:v>
                </c:pt>
                <c:pt idx="205">
                  <c:v>0.24502952818191914</c:v>
                </c:pt>
                <c:pt idx="206">
                  <c:v>0.24251817583518204</c:v>
                </c:pt>
                <c:pt idx="207">
                  <c:v>0.23996973378236783</c:v>
                </c:pt>
                <c:pt idx="208">
                  <c:v>0.23738217358918773</c:v>
                </c:pt>
                <c:pt idx="209">
                  <c:v>0.23475330462674593</c:v>
                </c:pt>
                <c:pt idx="210">
                  <c:v>0.23208075613411924</c:v>
                </c:pt>
                <c:pt idx="211">
                  <c:v>0.22936195673488635</c:v>
                </c:pt>
                <c:pt idx="212">
                  <c:v>0.2265941109611162</c:v>
                </c:pt>
                <c:pt idx="213">
                  <c:v>0.22377417224421373</c:v>
                </c:pt>
                <c:pt idx="214">
                  <c:v>0.2208988117145459</c:v>
                </c:pt>
                <c:pt idx="215">
                  <c:v>0.21796438200418194</c:v>
                </c:pt>
                <c:pt idx="216">
                  <c:v>0.21496687506040421</c:v>
                </c:pt>
                <c:pt idx="217">
                  <c:v>0.21190187273984346</c:v>
                </c:pt>
                <c:pt idx="218">
                  <c:v>0.20876448864783781</c:v>
                </c:pt>
                <c:pt idx="219">
                  <c:v>0.20554929929261292</c:v>
                </c:pt>
                <c:pt idx="220">
                  <c:v>0.20225026210828123</c:v>
                </c:pt>
                <c:pt idx="221">
                  <c:v>0.19886061722141918</c:v>
                </c:pt>
                <c:pt idx="222">
                  <c:v>0.19537276893223679</c:v>
                </c:pt>
                <c:pt idx="223">
                  <c:v>0.19177814166600199</c:v>
                </c:pt>
                <c:pt idx="224">
                  <c:v>0.18806700349713101</c:v>
                </c:pt>
                <c:pt idx="225">
                  <c:v>0.18422824807122404</c:v>
                </c:pt>
                <c:pt idx="226">
                  <c:v>0.18024912257138093</c:v>
                </c:pt>
                <c:pt idx="227">
                  <c:v>0.1761148848714611</c:v>
                </c:pt>
                <c:pt idx="228">
                  <c:v>0.17180836653531931</c:v>
                </c:pt>
                <c:pt idx="229">
                  <c:v>0.16730940882087919</c:v>
                </c:pt>
                <c:pt idx="230">
                  <c:v>0.16259412465433903</c:v>
                </c:pt>
                <c:pt idx="231">
                  <c:v>0.15763391787161615</c:v>
                </c:pt>
                <c:pt idx="232">
                  <c:v>0.15239415713899812</c:v>
                </c:pt>
                <c:pt idx="233">
                  <c:v>0.14683234752225982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CF-4047-9F25-CD83D1ECC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559840"/>
        <c:axId val="1"/>
      </c:scatterChart>
      <c:valAx>
        <c:axId val="22855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j</a:t>
                </a:r>
                <a:r>
                  <a:rPr lang="de-DE" sz="8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/ [A cm</a:t>
                </a:r>
                <a:r>
                  <a:rPr lang="de-DE" sz="82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-2</a:t>
                </a:r>
                <a:r>
                  <a:rPr lang="de-DE" sz="8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40971931099701953"/>
              <c:y val="0.9040309804236537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</a:t>
                </a:r>
                <a:r>
                  <a:rPr lang="de-DE" sz="82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cell</a:t>
                </a:r>
                <a:r>
                  <a:rPr lang="de-DE" sz="8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/ V</a:t>
                </a:r>
              </a:p>
            </c:rich>
          </c:tx>
          <c:layout>
            <c:manualLayout>
              <c:xMode val="edge"/>
              <c:yMode val="edge"/>
              <c:x val="2.8217583401998588E-2"/>
              <c:y val="0.39201343398901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5598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'Strom-Spannungskurve'!$A$49:$A$282</c:f>
              <c:numCache>
                <c:formatCode>0.00E+00</c:formatCode>
                <c:ptCount val="234"/>
                <c:pt idx="0">
                  <c:v>8.0000000000000002E-3</c:v>
                </c:pt>
                <c:pt idx="1">
                  <c:v>1.6E-2</c:v>
                </c:pt>
                <c:pt idx="2">
                  <c:v>2.4E-2</c:v>
                </c:pt>
                <c:pt idx="3">
                  <c:v>3.2000000000000001E-2</c:v>
                </c:pt>
                <c:pt idx="4">
                  <c:v>0.04</c:v>
                </c:pt>
                <c:pt idx="5">
                  <c:v>4.8000000000000001E-2</c:v>
                </c:pt>
                <c:pt idx="6">
                  <c:v>5.6000000000000001E-2</c:v>
                </c:pt>
                <c:pt idx="7">
                  <c:v>6.4000000000000001E-2</c:v>
                </c:pt>
                <c:pt idx="8">
                  <c:v>7.2000000000000008E-2</c:v>
                </c:pt>
                <c:pt idx="9">
                  <c:v>8.0000000000000016E-2</c:v>
                </c:pt>
                <c:pt idx="10">
                  <c:v>8.8000000000000023E-2</c:v>
                </c:pt>
                <c:pt idx="11">
                  <c:v>9.600000000000003E-2</c:v>
                </c:pt>
                <c:pt idx="12">
                  <c:v>0.10400000000000004</c:v>
                </c:pt>
                <c:pt idx="13">
                  <c:v>0.11200000000000004</c:v>
                </c:pt>
                <c:pt idx="14">
                  <c:v>0.12000000000000005</c:v>
                </c:pt>
                <c:pt idx="15">
                  <c:v>0.12800000000000006</c:v>
                </c:pt>
                <c:pt idx="16">
                  <c:v>0.13600000000000007</c:v>
                </c:pt>
                <c:pt idx="17">
                  <c:v>0.14400000000000007</c:v>
                </c:pt>
                <c:pt idx="18">
                  <c:v>0.15200000000000008</c:v>
                </c:pt>
                <c:pt idx="19">
                  <c:v>0.16000000000000009</c:v>
                </c:pt>
                <c:pt idx="20">
                  <c:v>0.16800000000000009</c:v>
                </c:pt>
                <c:pt idx="21">
                  <c:v>0.1760000000000001</c:v>
                </c:pt>
                <c:pt idx="22">
                  <c:v>0.18400000000000011</c:v>
                </c:pt>
                <c:pt idx="23">
                  <c:v>0.19200000000000012</c:v>
                </c:pt>
                <c:pt idx="24">
                  <c:v>0.20000000000000012</c:v>
                </c:pt>
                <c:pt idx="25">
                  <c:v>0.20800000000000013</c:v>
                </c:pt>
                <c:pt idx="26">
                  <c:v>0.21600000000000014</c:v>
                </c:pt>
                <c:pt idx="27">
                  <c:v>0.22400000000000014</c:v>
                </c:pt>
                <c:pt idx="28">
                  <c:v>0.23200000000000015</c:v>
                </c:pt>
                <c:pt idx="29">
                  <c:v>0.24000000000000016</c:v>
                </c:pt>
                <c:pt idx="30">
                  <c:v>0.24800000000000016</c:v>
                </c:pt>
                <c:pt idx="31">
                  <c:v>0.25600000000000017</c:v>
                </c:pt>
                <c:pt idx="32">
                  <c:v>0.26400000000000018</c:v>
                </c:pt>
                <c:pt idx="33">
                  <c:v>0.27200000000000019</c:v>
                </c:pt>
                <c:pt idx="34">
                  <c:v>0.28000000000000019</c:v>
                </c:pt>
                <c:pt idx="35">
                  <c:v>0.2880000000000002</c:v>
                </c:pt>
                <c:pt idx="36">
                  <c:v>0.29600000000000021</c:v>
                </c:pt>
                <c:pt idx="37">
                  <c:v>0.30400000000000021</c:v>
                </c:pt>
                <c:pt idx="38">
                  <c:v>0.31200000000000022</c:v>
                </c:pt>
                <c:pt idx="39">
                  <c:v>0.32000000000000023</c:v>
                </c:pt>
                <c:pt idx="40">
                  <c:v>0.32800000000000024</c:v>
                </c:pt>
                <c:pt idx="41">
                  <c:v>0.33600000000000024</c:v>
                </c:pt>
                <c:pt idx="42">
                  <c:v>0.34400000000000025</c:v>
                </c:pt>
                <c:pt idx="43">
                  <c:v>0.35200000000000026</c:v>
                </c:pt>
                <c:pt idx="44">
                  <c:v>0.36000000000000026</c:v>
                </c:pt>
                <c:pt idx="45">
                  <c:v>0.36800000000000027</c:v>
                </c:pt>
                <c:pt idx="46">
                  <c:v>0.37600000000000028</c:v>
                </c:pt>
                <c:pt idx="47">
                  <c:v>0.38400000000000029</c:v>
                </c:pt>
                <c:pt idx="48">
                  <c:v>0.39200000000000029</c:v>
                </c:pt>
                <c:pt idx="49">
                  <c:v>0.4000000000000003</c:v>
                </c:pt>
                <c:pt idx="50">
                  <c:v>0.40800000000000031</c:v>
                </c:pt>
                <c:pt idx="51">
                  <c:v>0.41600000000000031</c:v>
                </c:pt>
                <c:pt idx="52">
                  <c:v>0.42400000000000032</c:v>
                </c:pt>
                <c:pt idx="53">
                  <c:v>0.43200000000000033</c:v>
                </c:pt>
                <c:pt idx="54">
                  <c:v>0.44000000000000034</c:v>
                </c:pt>
                <c:pt idx="55">
                  <c:v>0.44800000000000034</c:v>
                </c:pt>
                <c:pt idx="56">
                  <c:v>0.45600000000000035</c:v>
                </c:pt>
                <c:pt idx="57">
                  <c:v>0.46400000000000036</c:v>
                </c:pt>
                <c:pt idx="58">
                  <c:v>0.47200000000000036</c:v>
                </c:pt>
                <c:pt idx="59">
                  <c:v>0.48000000000000037</c:v>
                </c:pt>
                <c:pt idx="60">
                  <c:v>0.48800000000000038</c:v>
                </c:pt>
                <c:pt idx="61">
                  <c:v>0.49600000000000039</c:v>
                </c:pt>
                <c:pt idx="62">
                  <c:v>0.50400000000000034</c:v>
                </c:pt>
                <c:pt idx="63">
                  <c:v>0.51200000000000034</c:v>
                </c:pt>
                <c:pt idx="64">
                  <c:v>0.52000000000000035</c:v>
                </c:pt>
                <c:pt idx="65">
                  <c:v>0.52800000000000036</c:v>
                </c:pt>
                <c:pt idx="66">
                  <c:v>0.53600000000000037</c:v>
                </c:pt>
                <c:pt idx="67">
                  <c:v>0.54400000000000037</c:v>
                </c:pt>
                <c:pt idx="68">
                  <c:v>0.55200000000000038</c:v>
                </c:pt>
                <c:pt idx="69">
                  <c:v>0.56000000000000039</c:v>
                </c:pt>
                <c:pt idx="70">
                  <c:v>0.56800000000000039</c:v>
                </c:pt>
                <c:pt idx="71">
                  <c:v>0.5760000000000004</c:v>
                </c:pt>
                <c:pt idx="72">
                  <c:v>0.58400000000000041</c:v>
                </c:pt>
                <c:pt idx="73">
                  <c:v>0.59200000000000041</c:v>
                </c:pt>
                <c:pt idx="74">
                  <c:v>0.60000000000000042</c:v>
                </c:pt>
                <c:pt idx="75">
                  <c:v>0.60800000000000043</c:v>
                </c:pt>
                <c:pt idx="76">
                  <c:v>0.61600000000000044</c:v>
                </c:pt>
                <c:pt idx="77">
                  <c:v>0.62400000000000044</c:v>
                </c:pt>
                <c:pt idx="78">
                  <c:v>0.63200000000000045</c:v>
                </c:pt>
                <c:pt idx="79">
                  <c:v>0.64000000000000046</c:v>
                </c:pt>
                <c:pt idx="80">
                  <c:v>0.64800000000000046</c:v>
                </c:pt>
                <c:pt idx="81">
                  <c:v>0.65600000000000047</c:v>
                </c:pt>
                <c:pt idx="82">
                  <c:v>0.66400000000000048</c:v>
                </c:pt>
                <c:pt idx="83">
                  <c:v>0.67200000000000049</c:v>
                </c:pt>
                <c:pt idx="84">
                  <c:v>0.68000000000000049</c:v>
                </c:pt>
                <c:pt idx="85">
                  <c:v>0.6880000000000005</c:v>
                </c:pt>
                <c:pt idx="86">
                  <c:v>0.69600000000000051</c:v>
                </c:pt>
                <c:pt idx="87">
                  <c:v>0.70400000000000051</c:v>
                </c:pt>
                <c:pt idx="88">
                  <c:v>0.71200000000000052</c:v>
                </c:pt>
                <c:pt idx="89">
                  <c:v>0.72000000000000053</c:v>
                </c:pt>
                <c:pt idx="90">
                  <c:v>0.72800000000000054</c:v>
                </c:pt>
                <c:pt idx="91">
                  <c:v>0.73600000000000054</c:v>
                </c:pt>
                <c:pt idx="92">
                  <c:v>0.74400000000000055</c:v>
                </c:pt>
                <c:pt idx="93">
                  <c:v>0.75200000000000056</c:v>
                </c:pt>
                <c:pt idx="94">
                  <c:v>0.76000000000000056</c:v>
                </c:pt>
                <c:pt idx="95">
                  <c:v>0.76800000000000057</c:v>
                </c:pt>
                <c:pt idx="96">
                  <c:v>0.77600000000000058</c:v>
                </c:pt>
                <c:pt idx="97">
                  <c:v>0.78400000000000059</c:v>
                </c:pt>
                <c:pt idx="98">
                  <c:v>0.79200000000000059</c:v>
                </c:pt>
                <c:pt idx="99">
                  <c:v>0.8000000000000006</c:v>
                </c:pt>
                <c:pt idx="100">
                  <c:v>0.80800000000000061</c:v>
                </c:pt>
                <c:pt idx="101">
                  <c:v>0.81600000000000061</c:v>
                </c:pt>
                <c:pt idx="102">
                  <c:v>0.82400000000000062</c:v>
                </c:pt>
                <c:pt idx="103">
                  <c:v>0.83200000000000063</c:v>
                </c:pt>
                <c:pt idx="104">
                  <c:v>0.84000000000000064</c:v>
                </c:pt>
                <c:pt idx="105">
                  <c:v>0.84800000000000064</c:v>
                </c:pt>
                <c:pt idx="106">
                  <c:v>0.85600000000000065</c:v>
                </c:pt>
                <c:pt idx="107">
                  <c:v>0.86400000000000066</c:v>
                </c:pt>
                <c:pt idx="108">
                  <c:v>0.87200000000000066</c:v>
                </c:pt>
                <c:pt idx="109">
                  <c:v>0.88000000000000067</c:v>
                </c:pt>
                <c:pt idx="110">
                  <c:v>0.88800000000000068</c:v>
                </c:pt>
                <c:pt idx="111">
                  <c:v>0.89600000000000068</c:v>
                </c:pt>
                <c:pt idx="112">
                  <c:v>0.90400000000000069</c:v>
                </c:pt>
                <c:pt idx="113">
                  <c:v>0.9120000000000007</c:v>
                </c:pt>
                <c:pt idx="114">
                  <c:v>0.92000000000000071</c:v>
                </c:pt>
                <c:pt idx="115">
                  <c:v>0.92800000000000071</c:v>
                </c:pt>
                <c:pt idx="116">
                  <c:v>0.93600000000000072</c:v>
                </c:pt>
                <c:pt idx="117">
                  <c:v>0.94400000000000073</c:v>
                </c:pt>
                <c:pt idx="118">
                  <c:v>0.95200000000000073</c:v>
                </c:pt>
                <c:pt idx="119">
                  <c:v>0.96000000000000074</c:v>
                </c:pt>
                <c:pt idx="120">
                  <c:v>0.96800000000000075</c:v>
                </c:pt>
                <c:pt idx="121">
                  <c:v>0.97600000000000076</c:v>
                </c:pt>
                <c:pt idx="122">
                  <c:v>0.98400000000000076</c:v>
                </c:pt>
                <c:pt idx="123">
                  <c:v>0.99200000000000077</c:v>
                </c:pt>
                <c:pt idx="124">
                  <c:v>1.0000000000000007</c:v>
                </c:pt>
                <c:pt idx="125">
                  <c:v>1.0080000000000007</c:v>
                </c:pt>
                <c:pt idx="126">
                  <c:v>1.0160000000000007</c:v>
                </c:pt>
                <c:pt idx="127">
                  <c:v>1.0240000000000007</c:v>
                </c:pt>
                <c:pt idx="128">
                  <c:v>1.0320000000000007</c:v>
                </c:pt>
                <c:pt idx="129">
                  <c:v>1.0400000000000007</c:v>
                </c:pt>
                <c:pt idx="130">
                  <c:v>1.0480000000000007</c:v>
                </c:pt>
                <c:pt idx="131">
                  <c:v>1.0560000000000007</c:v>
                </c:pt>
                <c:pt idx="132">
                  <c:v>1.0640000000000007</c:v>
                </c:pt>
                <c:pt idx="133">
                  <c:v>1.0720000000000007</c:v>
                </c:pt>
                <c:pt idx="134">
                  <c:v>1.0800000000000007</c:v>
                </c:pt>
                <c:pt idx="135">
                  <c:v>1.0880000000000007</c:v>
                </c:pt>
                <c:pt idx="136">
                  <c:v>1.0960000000000008</c:v>
                </c:pt>
                <c:pt idx="137">
                  <c:v>1.1040000000000008</c:v>
                </c:pt>
                <c:pt idx="138">
                  <c:v>1.1120000000000008</c:v>
                </c:pt>
                <c:pt idx="139">
                  <c:v>1.1200000000000008</c:v>
                </c:pt>
                <c:pt idx="140">
                  <c:v>1.1280000000000008</c:v>
                </c:pt>
                <c:pt idx="141">
                  <c:v>1.1360000000000008</c:v>
                </c:pt>
                <c:pt idx="142">
                  <c:v>1.1440000000000008</c:v>
                </c:pt>
                <c:pt idx="143">
                  <c:v>1.1520000000000008</c:v>
                </c:pt>
                <c:pt idx="144">
                  <c:v>1.1600000000000008</c:v>
                </c:pt>
                <c:pt idx="145">
                  <c:v>1.1680000000000008</c:v>
                </c:pt>
                <c:pt idx="146">
                  <c:v>1.1760000000000008</c:v>
                </c:pt>
                <c:pt idx="147">
                  <c:v>1.1840000000000008</c:v>
                </c:pt>
                <c:pt idx="148">
                  <c:v>1.1920000000000008</c:v>
                </c:pt>
                <c:pt idx="149">
                  <c:v>1.2000000000000008</c:v>
                </c:pt>
                <c:pt idx="150">
                  <c:v>1.2080000000000009</c:v>
                </c:pt>
                <c:pt idx="151">
                  <c:v>1.2160000000000009</c:v>
                </c:pt>
                <c:pt idx="152">
                  <c:v>1.2240000000000009</c:v>
                </c:pt>
                <c:pt idx="153">
                  <c:v>1.2320000000000009</c:v>
                </c:pt>
                <c:pt idx="154">
                  <c:v>1.2400000000000009</c:v>
                </c:pt>
                <c:pt idx="155">
                  <c:v>1.2480000000000009</c:v>
                </c:pt>
                <c:pt idx="156">
                  <c:v>1.2560000000000009</c:v>
                </c:pt>
                <c:pt idx="157">
                  <c:v>1.2640000000000009</c:v>
                </c:pt>
                <c:pt idx="158">
                  <c:v>1.2720000000000009</c:v>
                </c:pt>
                <c:pt idx="159">
                  <c:v>1.2800000000000009</c:v>
                </c:pt>
                <c:pt idx="160">
                  <c:v>1.2880000000000009</c:v>
                </c:pt>
                <c:pt idx="161">
                  <c:v>1.2960000000000009</c:v>
                </c:pt>
                <c:pt idx="162">
                  <c:v>1.3040000000000009</c:v>
                </c:pt>
                <c:pt idx="163">
                  <c:v>1.3120000000000009</c:v>
                </c:pt>
                <c:pt idx="164">
                  <c:v>1.320000000000001</c:v>
                </c:pt>
                <c:pt idx="165">
                  <c:v>1.328000000000001</c:v>
                </c:pt>
                <c:pt idx="166">
                  <c:v>1.336000000000001</c:v>
                </c:pt>
                <c:pt idx="167">
                  <c:v>1.344000000000001</c:v>
                </c:pt>
                <c:pt idx="168">
                  <c:v>1.352000000000001</c:v>
                </c:pt>
                <c:pt idx="169">
                  <c:v>1.360000000000001</c:v>
                </c:pt>
                <c:pt idx="170">
                  <c:v>1.368000000000001</c:v>
                </c:pt>
                <c:pt idx="171">
                  <c:v>1.376000000000001</c:v>
                </c:pt>
                <c:pt idx="172">
                  <c:v>1.384000000000001</c:v>
                </c:pt>
                <c:pt idx="173">
                  <c:v>1.392000000000001</c:v>
                </c:pt>
                <c:pt idx="174">
                  <c:v>1.400000000000001</c:v>
                </c:pt>
                <c:pt idx="175">
                  <c:v>1.408000000000001</c:v>
                </c:pt>
                <c:pt idx="176">
                  <c:v>1.416000000000001</c:v>
                </c:pt>
                <c:pt idx="177">
                  <c:v>1.424000000000001</c:v>
                </c:pt>
                <c:pt idx="178">
                  <c:v>1.432000000000001</c:v>
                </c:pt>
                <c:pt idx="179">
                  <c:v>1.4400000000000011</c:v>
                </c:pt>
                <c:pt idx="180">
                  <c:v>1.4480000000000011</c:v>
                </c:pt>
                <c:pt idx="181">
                  <c:v>1.4560000000000011</c:v>
                </c:pt>
                <c:pt idx="182">
                  <c:v>1.4640000000000011</c:v>
                </c:pt>
                <c:pt idx="183">
                  <c:v>1.4720000000000011</c:v>
                </c:pt>
                <c:pt idx="184">
                  <c:v>1.4800000000000011</c:v>
                </c:pt>
                <c:pt idx="185">
                  <c:v>1.4880000000000011</c:v>
                </c:pt>
                <c:pt idx="186">
                  <c:v>1.4960000000000011</c:v>
                </c:pt>
                <c:pt idx="187">
                  <c:v>1.5040000000000011</c:v>
                </c:pt>
                <c:pt idx="188">
                  <c:v>1.5120000000000011</c:v>
                </c:pt>
                <c:pt idx="189">
                  <c:v>1.5200000000000011</c:v>
                </c:pt>
                <c:pt idx="190">
                  <c:v>1.5280000000000011</c:v>
                </c:pt>
                <c:pt idx="191">
                  <c:v>1.5360000000000011</c:v>
                </c:pt>
                <c:pt idx="192">
                  <c:v>1.5440000000000011</c:v>
                </c:pt>
                <c:pt idx="193">
                  <c:v>1.5520000000000012</c:v>
                </c:pt>
                <c:pt idx="194">
                  <c:v>1.5600000000000012</c:v>
                </c:pt>
                <c:pt idx="195">
                  <c:v>1.5680000000000012</c:v>
                </c:pt>
                <c:pt idx="196">
                  <c:v>1.5760000000000012</c:v>
                </c:pt>
                <c:pt idx="197">
                  <c:v>1.5840000000000012</c:v>
                </c:pt>
                <c:pt idx="198">
                  <c:v>1.5920000000000012</c:v>
                </c:pt>
                <c:pt idx="199">
                  <c:v>1.6000000000000012</c:v>
                </c:pt>
                <c:pt idx="200">
                  <c:v>1.6080000000000012</c:v>
                </c:pt>
                <c:pt idx="201">
                  <c:v>1.6160000000000012</c:v>
                </c:pt>
                <c:pt idx="202">
                  <c:v>1.6240000000000012</c:v>
                </c:pt>
                <c:pt idx="203">
                  <c:v>1.6320000000000012</c:v>
                </c:pt>
                <c:pt idx="204">
                  <c:v>1.6400000000000012</c:v>
                </c:pt>
                <c:pt idx="205">
                  <c:v>1.6480000000000012</c:v>
                </c:pt>
                <c:pt idx="206">
                  <c:v>1.6560000000000012</c:v>
                </c:pt>
                <c:pt idx="207">
                  <c:v>1.6640000000000013</c:v>
                </c:pt>
                <c:pt idx="208">
                  <c:v>1.6720000000000013</c:v>
                </c:pt>
                <c:pt idx="209">
                  <c:v>1.6800000000000013</c:v>
                </c:pt>
                <c:pt idx="210">
                  <c:v>1.6880000000000013</c:v>
                </c:pt>
                <c:pt idx="211">
                  <c:v>1.6960000000000013</c:v>
                </c:pt>
                <c:pt idx="212">
                  <c:v>1.7040000000000013</c:v>
                </c:pt>
                <c:pt idx="213">
                  <c:v>1.7120000000000013</c:v>
                </c:pt>
                <c:pt idx="214">
                  <c:v>1.7200000000000013</c:v>
                </c:pt>
                <c:pt idx="215">
                  <c:v>1.7280000000000013</c:v>
                </c:pt>
                <c:pt idx="216">
                  <c:v>1.7360000000000013</c:v>
                </c:pt>
                <c:pt idx="217">
                  <c:v>1.7440000000000013</c:v>
                </c:pt>
                <c:pt idx="218">
                  <c:v>1.7520000000000013</c:v>
                </c:pt>
                <c:pt idx="219">
                  <c:v>1.7600000000000013</c:v>
                </c:pt>
                <c:pt idx="220">
                  <c:v>1.7680000000000013</c:v>
                </c:pt>
                <c:pt idx="221">
                  <c:v>1.7760000000000014</c:v>
                </c:pt>
                <c:pt idx="222">
                  <c:v>1.7840000000000014</c:v>
                </c:pt>
                <c:pt idx="223">
                  <c:v>1.7920000000000014</c:v>
                </c:pt>
                <c:pt idx="224">
                  <c:v>1.8000000000000014</c:v>
                </c:pt>
                <c:pt idx="225">
                  <c:v>1.8080000000000014</c:v>
                </c:pt>
                <c:pt idx="226">
                  <c:v>1.8160000000000014</c:v>
                </c:pt>
                <c:pt idx="227">
                  <c:v>1.8240000000000014</c:v>
                </c:pt>
                <c:pt idx="228">
                  <c:v>1.8320000000000014</c:v>
                </c:pt>
                <c:pt idx="229">
                  <c:v>1.8400000000000014</c:v>
                </c:pt>
                <c:pt idx="230">
                  <c:v>1.8480000000000014</c:v>
                </c:pt>
                <c:pt idx="231">
                  <c:v>1.8560000000000014</c:v>
                </c:pt>
                <c:pt idx="232">
                  <c:v>1.8640000000000014</c:v>
                </c:pt>
                <c:pt idx="233">
                  <c:v>1.8720000000000014</c:v>
                </c:pt>
              </c:numCache>
            </c:numRef>
          </c:xVal>
          <c:yVal>
            <c:numRef>
              <c:f>'Strom-Spannungskurve'!$G$49:$G$282</c:f>
              <c:numCache>
                <c:formatCode>0.00E+00</c:formatCode>
                <c:ptCount val="234"/>
                <c:pt idx="0">
                  <c:v>6.5827483629427308E-3</c:v>
                </c:pt>
                <c:pt idx="1">
                  <c:v>1.2476300791566119E-2</c:v>
                </c:pt>
                <c:pt idx="2">
                  <c:v>1.8100190067329266E-2</c:v>
                </c:pt>
                <c:pt idx="3">
                  <c:v>2.3543573106589267E-2</c:v>
                </c:pt>
                <c:pt idx="4">
                  <c:v>2.8848780294793552E-2</c:v>
                </c:pt>
                <c:pt idx="5">
                  <c:v>3.4040733177610284E-2</c:v>
                </c:pt>
                <c:pt idx="6">
                  <c:v>3.9135890261666556E-2</c:v>
                </c:pt>
                <c:pt idx="7">
                  <c:v>4.4145941635192275E-2</c:v>
                </c:pt>
                <c:pt idx="8">
                  <c:v>4.9079621190247148E-2</c:v>
                </c:pt>
                <c:pt idx="9">
                  <c:v>5.3943702045575422E-2</c:v>
                </c:pt>
                <c:pt idx="10">
                  <c:v>5.8743589442860872E-2</c:v>
                </c:pt>
                <c:pt idx="11">
                  <c:v>6.3483696156711858E-2</c:v>
                </c:pt>
                <c:pt idx="12">
                  <c:v>6.816769186995264E-2</c:v>
                </c:pt>
                <c:pt idx="13">
                  <c:v>7.2798675357741149E-2</c:v>
                </c:pt>
                <c:pt idx="14">
                  <c:v>7.7379297225391774E-2</c:v>
                </c:pt>
                <c:pt idx="15">
                  <c:v>8.1911849772207238E-2</c:v>
                </c:pt>
                <c:pt idx="16">
                  <c:v>8.639833430304783E-2</c:v>
                </c:pt>
                <c:pt idx="17">
                  <c:v>9.0840512548059096E-2</c:v>
                </c:pt>
                <c:pt idx="18">
                  <c:v>9.5239946621019173E-2</c:v>
                </c:pt>
                <c:pt idx="19">
                  <c:v>9.9598030542191227E-2</c:v>
                </c:pt>
                <c:pt idx="20">
                  <c:v>0.10391601544062934</c:v>
                </c:pt>
                <c:pt idx="21">
                  <c:v>0.10819502994471859</c:v>
                </c:pt>
                <c:pt idx="22">
                  <c:v>0.11243609685707749</c:v>
                </c:pt>
                <c:pt idx="23">
                  <c:v>0.11664014692327009</c:v>
                </c:pt>
                <c:pt idx="24">
                  <c:v>0.12080803030093699</c:v>
                </c:pt>
                <c:pt idx="25">
                  <c:v>0.12494052619005626</c:v>
                </c:pt>
                <c:pt idx="26">
                  <c:v>0.12903835097851593</c:v>
                </c:pt>
                <c:pt idx="27">
                  <c:v>0.13310216517832987</c:v>
                </c:pt>
                <c:pt idx="28">
                  <c:v>0.13713257936872836</c:v>
                </c:pt>
                <c:pt idx="29">
                  <c:v>0.14113015931754633</c:v>
                </c:pt>
                <c:pt idx="30">
                  <c:v>0.14509543041799797</c:v>
                </c:pt>
                <c:pt idx="31">
                  <c:v>0.14902888155135532</c:v>
                </c:pt>
                <c:pt idx="32">
                  <c:v>0.15293096846529924</c:v>
                </c:pt>
                <c:pt idx="33">
                  <c:v>0.15680211674137082</c:v>
                </c:pt>
                <c:pt idx="34">
                  <c:v>0.16064272441197583</c:v>
                </c:pt>
                <c:pt idx="35">
                  <c:v>0.16445316427702109</c:v>
                </c:pt>
                <c:pt idx="36">
                  <c:v>0.16823378596190641</c:v>
                </c:pt>
                <c:pt idx="37">
                  <c:v>0.17198491775182084</c:v>
                </c:pt>
                <c:pt idx="38">
                  <c:v>0.17570686823176934</c:v>
                </c:pt>
                <c:pt idx="39">
                  <c:v>0.17939992775722371</c:v>
                </c:pt>
                <c:pt idx="40">
                  <c:v>0.1830643697765536</c:v>
                </c:pt>
                <c:pt idx="41">
                  <c:v>0.18670045202329286</c:v>
                </c:pt>
                <c:pt idx="42">
                  <c:v>0.19030841759371808</c:v>
                </c:pt>
                <c:pt idx="43">
                  <c:v>0.19388849592304824</c:v>
                </c:pt>
                <c:pt idx="44">
                  <c:v>0.19744090367176331</c:v>
                </c:pt>
                <c:pt idx="45">
                  <c:v>0.20096584553200006</c:v>
                </c:pt>
                <c:pt idx="46">
                  <c:v>0.20446351496268525</c:v>
                </c:pt>
                <c:pt idx="47">
                  <c:v>0.20793409486095762</c:v>
                </c:pt>
                <c:pt idx="48">
                  <c:v>0.21137775817648594</c:v>
                </c:pt>
                <c:pt idx="49">
                  <c:v>0.21479466847447742</c:v>
                </c:pt>
                <c:pt idx="50">
                  <c:v>0.2181849804524765</c:v>
                </c:pt>
                <c:pt idx="51">
                  <c:v>0.22154884041545161</c:v>
                </c:pt>
                <c:pt idx="52">
                  <c:v>0.22488638671314609</c:v>
                </c:pt>
                <c:pt idx="53">
                  <c:v>0.22819775014321897</c:v>
                </c:pt>
                <c:pt idx="54">
                  <c:v>0.23148305432330807</c:v>
                </c:pt>
                <c:pt idx="55">
                  <c:v>0.2347424160348047</c:v>
                </c:pt>
                <c:pt idx="56">
                  <c:v>0.23797594554082732</c:v>
                </c:pt>
                <c:pt idx="57">
                  <c:v>0.24118374688062194</c:v>
                </c:pt>
                <c:pt idx="58">
                  <c:v>0.24436591814238021</c:v>
                </c:pt>
                <c:pt idx="59">
                  <c:v>0.2475225517162665</c:v>
                </c:pt>
                <c:pt idx="60">
                  <c:v>0.25065373452926215</c:v>
                </c:pt>
                <c:pt idx="61">
                  <c:v>0.25375954826327557</c:v>
                </c:pt>
                <c:pt idx="62">
                  <c:v>0.25684006955782623</c:v>
                </c:pt>
                <c:pt idx="63">
                  <c:v>0.25989537019848336</c:v>
                </c:pt>
                <c:pt idx="64">
                  <c:v>0.26292551729212726</c:v>
                </c:pt>
                <c:pt idx="65">
                  <c:v>0.26593057343000287</c:v>
                </c:pt>
                <c:pt idx="66">
                  <c:v>0.26891059683944257</c:v>
                </c:pt>
                <c:pt idx="67">
                  <c:v>0.27186564152505832</c:v>
                </c:pt>
                <c:pt idx="68">
                  <c:v>0.27479575740012657</c:v>
                </c:pt>
                <c:pt idx="69">
                  <c:v>0.27770099040882817</c:v>
                </c:pt>
                <c:pt idx="70">
                  <c:v>0.28058138263994475</c:v>
                </c:pt>
                <c:pt idx="71">
                  <c:v>0.28343697243256166</c:v>
                </c:pt>
                <c:pt idx="72">
                  <c:v>0.28626779447427708</c:v>
                </c:pt>
                <c:pt idx="73">
                  <c:v>0.28907387989237748</c:v>
                </c:pt>
                <c:pt idx="74">
                  <c:v>0.29185525633839599</c:v>
                </c:pt>
                <c:pt idx="75">
                  <c:v>0.29461194806643792</c:v>
                </c:pt>
                <c:pt idx="76">
                  <c:v>0.29734397600562323</c:v>
                </c:pt>
                <c:pt idx="77">
                  <c:v>0.30005135782696624</c:v>
                </c:pt>
                <c:pt idx="78">
                  <c:v>0.30273410800498596</c:v>
                </c:pt>
                <c:pt idx="79">
                  <c:v>0.30539223787431558</c:v>
                </c:pt>
                <c:pt idx="80">
                  <c:v>0.3080257556815566</c:v>
                </c:pt>
                <c:pt idx="81">
                  <c:v>0.3106346666326027</c:v>
                </c:pt>
                <c:pt idx="82">
                  <c:v>0.31321897293563705</c:v>
                </c:pt>
                <c:pt idx="83">
                  <c:v>0.31577867383999225</c:v>
                </c:pt>
                <c:pt idx="84">
                  <c:v>0.31831376567104291</c:v>
                </c:pt>
                <c:pt idx="85">
                  <c:v>0.32082424186128577</c:v>
                </c:pt>
                <c:pt idx="86">
                  <c:v>0.3233100929777501</c:v>
                </c:pt>
                <c:pt idx="87">
                  <c:v>0.32577130674586607</c:v>
                </c:pt>
                <c:pt idx="88">
                  <c:v>0.32820786806990537</c:v>
                </c:pt>
                <c:pt idx="89">
                  <c:v>0.33061975905010055</c:v>
                </c:pt>
                <c:pt idx="90">
                  <c:v>0.33300695899653476</c:v>
                </c:pt>
                <c:pt idx="91">
                  <c:v>0.3353694444398862</c:v>
                </c:pt>
                <c:pt idx="92">
                  <c:v>0.33770718913909847</c:v>
                </c:pt>
                <c:pt idx="93">
                  <c:v>0.34002016408604474</c:v>
                </c:pt>
                <c:pt idx="94">
                  <c:v>0.34230833750723738</c:v>
                </c:pt>
                <c:pt idx="95">
                  <c:v>0.34457167486263346</c:v>
                </c:pt>
                <c:pt idx="96">
                  <c:v>0.34681013884157402</c:v>
                </c:pt>
                <c:pt idx="97">
                  <c:v>0.34902368935588812</c:v>
                </c:pt>
                <c:pt idx="98">
                  <c:v>0.35121228353018835</c:v>
                </c:pt>
                <c:pt idx="99">
                  <c:v>0.35337587568937256</c:v>
                </c:pt>
                <c:pt idx="100">
                  <c:v>0.35551441734334355</c:v>
                </c:pt>
                <c:pt idx="101">
                  <c:v>0.3576278571689499</c:v>
                </c:pt>
                <c:pt idx="102">
                  <c:v>0.35971614098914445</c:v>
                </c:pt>
                <c:pt idx="103">
                  <c:v>0.36177921174935113</c:v>
                </c:pt>
                <c:pt idx="104">
                  <c:v>0.3638170094910228</c:v>
                </c:pt>
                <c:pt idx="105">
                  <c:v>0.36582947132237054</c:v>
                </c:pt>
                <c:pt idx="106">
                  <c:v>0.36781653138623005</c:v>
                </c:pt>
                <c:pt idx="107">
                  <c:v>0.36977812082503525</c:v>
                </c:pt>
                <c:pt idx="108">
                  <c:v>0.37171416774285243</c:v>
                </c:pt>
                <c:pt idx="109">
                  <c:v>0.37362459716442808</c:v>
                </c:pt>
                <c:pt idx="110">
                  <c:v>0.37550933099119721</c:v>
                </c:pt>
                <c:pt idx="111">
                  <c:v>0.37736828795418464</c:v>
                </c:pt>
                <c:pt idx="112">
                  <c:v>0.37920138356373501</c:v>
                </c:pt>
                <c:pt idx="113">
                  <c:v>0.38100853005599328</c:v>
                </c:pt>
                <c:pt idx="114">
                  <c:v>0.38278963633605168</c:v>
                </c:pt>
                <c:pt idx="115">
                  <c:v>0.38454460791767198</c:v>
                </c:pt>
                <c:pt idx="116">
                  <c:v>0.38627334685948578</c:v>
                </c:pt>
                <c:pt idx="117">
                  <c:v>0.3879757516975621</c:v>
                </c:pt>
                <c:pt idx="118">
                  <c:v>0.38965171737422982</c:v>
                </c:pt>
                <c:pt idx="119">
                  <c:v>0.39130113516302817</c:v>
                </c:pt>
                <c:pt idx="120">
                  <c:v>0.39292389258965188</c:v>
                </c:pt>
                <c:pt idx="121">
                  <c:v>0.39451987334874816</c:v>
                </c:pt>
                <c:pt idx="122">
                  <c:v>0.39608895721641041</c:v>
                </c:pt>
                <c:pt idx="123">
                  <c:v>0.39763101995820427</c:v>
                </c:pt>
                <c:pt idx="124">
                  <c:v>0.39914593323255138</c:v>
                </c:pt>
                <c:pt idx="125">
                  <c:v>0.40063356448927961</c:v>
                </c:pt>
                <c:pt idx="126">
                  <c:v>0.40209377686314474</c:v>
                </c:pt>
                <c:pt idx="127">
                  <c:v>0.40352642906210301</c:v>
                </c:pt>
                <c:pt idx="128">
                  <c:v>0.40493137525011225</c:v>
                </c:pt>
                <c:pt idx="129">
                  <c:v>0.4063084649242148</c:v>
                </c:pt>
                <c:pt idx="130">
                  <c:v>0.40765754278564464</c:v>
                </c:pt>
                <c:pt idx="131">
                  <c:v>0.40897844860468252</c:v>
                </c:pt>
                <c:pt idx="132">
                  <c:v>0.41027101707896352</c:v>
                </c:pt>
                <c:pt idx="133">
                  <c:v>0.41153507768492625</c:v>
                </c:pt>
                <c:pt idx="134">
                  <c:v>0.41277045452206534</c:v>
                </c:pt>
                <c:pt idx="135">
                  <c:v>0.41397696614963642</c:v>
                </c:pt>
                <c:pt idx="136">
                  <c:v>0.41515442541542807</c:v>
                </c:pt>
                <c:pt idx="137">
                  <c:v>0.41630263927620048</c:v>
                </c:pt>
                <c:pt idx="138">
                  <c:v>0.41742140860935611</c:v>
                </c:pt>
                <c:pt idx="139">
                  <c:v>0.41851052801538302</c:v>
                </c:pt>
                <c:pt idx="140">
                  <c:v>0.41956978561057823</c:v>
                </c:pt>
                <c:pt idx="141">
                  <c:v>0.42059896280952619</c:v>
                </c:pt>
                <c:pt idx="142">
                  <c:v>0.42159783409677148</c:v>
                </c:pt>
                <c:pt idx="143">
                  <c:v>0.42256616678708614</c:v>
                </c:pt>
                <c:pt idx="144">
                  <c:v>0.42350372077368986</c:v>
                </c:pt>
                <c:pt idx="145">
                  <c:v>0.42441024826373958</c:v>
                </c:pt>
                <c:pt idx="146">
                  <c:v>0.42528549350035061</c:v>
                </c:pt>
                <c:pt idx="147">
                  <c:v>0.42612919247036857</c:v>
                </c:pt>
                <c:pt idx="148">
                  <c:v>0.42694107259704533</c:v>
                </c:pt>
                <c:pt idx="149">
                  <c:v>0.42772085241671765</c:v>
                </c:pt>
                <c:pt idx="150">
                  <c:v>0.42846824123852267</c:v>
                </c:pt>
                <c:pt idx="151">
                  <c:v>0.42918293878610597</c:v>
                </c:pt>
                <c:pt idx="152">
                  <c:v>0.42986463482020743</c:v>
                </c:pt>
                <c:pt idx="153">
                  <c:v>0.43051300874092552</c:v>
                </c:pt>
                <c:pt idx="154">
                  <c:v>0.43112772916836595</c:v>
                </c:pt>
                <c:pt idx="155">
                  <c:v>0.4317084535002868</c:v>
                </c:pt>
                <c:pt idx="156">
                  <c:v>0.43225482744524057</c:v>
                </c:pt>
                <c:pt idx="157">
                  <c:v>0.43276648452959893</c:v>
                </c:pt>
                <c:pt idx="158">
                  <c:v>0.43324304557671894</c:v>
                </c:pt>
                <c:pt idx="159">
                  <c:v>0.4336841181563677</c:v>
                </c:pt>
                <c:pt idx="160">
                  <c:v>0.43408929600237411</c:v>
                </c:pt>
                <c:pt idx="161">
                  <c:v>0.43445815839630653</c:v>
                </c:pt>
                <c:pt idx="162">
                  <c:v>0.43479026951479638</c:v>
                </c:pt>
                <c:pt idx="163">
                  <c:v>0.43508517773792832</c:v>
                </c:pt>
                <c:pt idx="164">
                  <c:v>0.43534241491589604</c:v>
                </c:pt>
                <c:pt idx="165">
                  <c:v>0.43556149559088925</c:v>
                </c:pt>
                <c:pt idx="166">
                  <c:v>0.43574191617090768</c:v>
                </c:pt>
                <c:pt idx="167">
                  <c:v>0.43588315405191252</c:v>
                </c:pt>
                <c:pt idx="168">
                  <c:v>0.43598466668440411</c:v>
                </c:pt>
                <c:pt idx="169">
                  <c:v>0.43604589058016435</c:v>
                </c:pt>
                <c:pt idx="170">
                  <c:v>0.43606624025451129</c:v>
                </c:pt>
                <c:pt idx="171">
                  <c:v>0.43604510709898697</c:v>
                </c:pt>
                <c:pt idx="172">
                  <c:v>0.43598185817891888</c:v>
                </c:pt>
                <c:pt idx="173">
                  <c:v>0.43587583494977128</c:v>
                </c:pt>
                <c:pt idx="174">
                  <c:v>0.43572635188561792</c:v>
                </c:pt>
                <c:pt idx="175">
                  <c:v>0.43553269501240943</c:v>
                </c:pt>
                <c:pt idx="176">
                  <c:v>0.43529412033799569</c:v>
                </c:pt>
                <c:pt idx="177">
                  <c:v>0.43500985217004118</c:v>
                </c:pt>
                <c:pt idx="178">
                  <c:v>0.43467908131207877</c:v>
                </c:pt>
                <c:pt idx="179">
                  <c:v>0.43430096312693944</c:v>
                </c:pt>
                <c:pt idx="180">
                  <c:v>0.43387461545564948</c:v>
                </c:pt>
                <c:pt idx="181">
                  <c:v>0.43339911637864048</c:v>
                </c:pt>
                <c:pt idx="182">
                  <c:v>0.43287350180467193</c:v>
                </c:pt>
                <c:pt idx="183">
                  <c:v>0.43229676287127144</c:v>
                </c:pt>
                <c:pt idx="184">
                  <c:v>0.431667843138684</c:v>
                </c:pt>
                <c:pt idx="185">
                  <c:v>0.43098563555727548</c:v>
                </c:pt>
                <c:pt idx="186">
                  <c:v>0.43024897918601629</c:v>
                </c:pt>
                <c:pt idx="187">
                  <c:v>0.42945665563704716</c:v>
                </c:pt>
                <c:pt idx="188">
                  <c:v>0.42860738521833869</c:v>
                </c:pt>
                <c:pt idx="189">
                  <c:v>0.42769982274305118</c:v>
                </c:pt>
                <c:pt idx="190">
                  <c:v>0.42673255297031443</c:v>
                </c:pt>
                <c:pt idx="191">
                  <c:v>0.42570408563771145</c:v>
                </c:pt>
                <c:pt idx="192">
                  <c:v>0.42461285004063043</c:v>
                </c:pt>
                <c:pt idx="193">
                  <c:v>0.42345718910780733</c:v>
                </c:pt>
                <c:pt idx="194">
                  <c:v>0.42223535291560915</c:v>
                </c:pt>
                <c:pt idx="195">
                  <c:v>0.42094549157580552</c:v>
                </c:pt>
                <c:pt idx="196">
                  <c:v>0.41958564742253163</c:v>
                </c:pt>
                <c:pt idx="197">
                  <c:v>0.41815374641362268</c:v>
                </c:pt>
                <c:pt idx="198">
                  <c:v>0.41664758864926604</c:v>
                </c:pt>
                <c:pt idx="199">
                  <c:v>0.41506483789658921</c:v>
                </c:pt>
                <c:pt idx="200">
                  <c:v>0.41340300999201429</c:v>
                </c:pt>
                <c:pt idx="201">
                  <c:v>0.41165945997348147</c:v>
                </c:pt>
                <c:pt idx="202">
                  <c:v>0.40983136777131962</c:v>
                </c:pt>
                <c:pt idx="203">
                  <c:v>0.407915722258958</c:v>
                </c:pt>
                <c:pt idx="204">
                  <c:v>0.40590930343184695</c:v>
                </c:pt>
                <c:pt idx="205">
                  <c:v>0.40380866244380303</c:v>
                </c:pt>
                <c:pt idx="206">
                  <c:v>0.40161009918306173</c:v>
                </c:pt>
                <c:pt idx="207">
                  <c:v>0.39930963701386035</c:v>
                </c:pt>
                <c:pt idx="208">
                  <c:v>0.39690299424112219</c:v>
                </c:pt>
                <c:pt idx="209">
                  <c:v>0.39438555177293344</c:v>
                </c:pt>
                <c:pt idx="210">
                  <c:v>0.39175231635439356</c:v>
                </c:pt>
                <c:pt idx="211">
                  <c:v>0.38899787862236757</c:v>
                </c:pt>
                <c:pt idx="212">
                  <c:v>0.38611636507774227</c:v>
                </c:pt>
                <c:pt idx="213">
                  <c:v>0.38310138288209417</c:v>
                </c:pt>
                <c:pt idx="214">
                  <c:v>0.37994595614901921</c:v>
                </c:pt>
                <c:pt idx="215">
                  <c:v>0.37664245210322667</c:v>
                </c:pt>
                <c:pt idx="216">
                  <c:v>0.37318249510486201</c:v>
                </c:pt>
                <c:pt idx="217">
                  <c:v>0.36955686605828725</c:v>
                </c:pt>
                <c:pt idx="218">
                  <c:v>0.36575538411101211</c:v>
                </c:pt>
                <c:pt idx="219">
                  <c:v>0.36176676675499903</c:v>
                </c:pt>
                <c:pt idx="220">
                  <c:v>0.35757846340744148</c:v>
                </c:pt>
                <c:pt idx="221">
                  <c:v>0.35317645618524074</c:v>
                </c:pt>
                <c:pt idx="222">
                  <c:v>0.34854501977511071</c:v>
                </c:pt>
                <c:pt idx="223">
                  <c:v>0.34366642986547585</c:v>
                </c:pt>
                <c:pt idx="224">
                  <c:v>0.3385206062948361</c:v>
                </c:pt>
                <c:pt idx="225">
                  <c:v>0.33308467251277329</c:v>
                </c:pt>
                <c:pt idx="226">
                  <c:v>0.32733240658962803</c:v>
                </c:pt>
                <c:pt idx="227">
                  <c:v>0.32123355000554527</c:v>
                </c:pt>
                <c:pt idx="228">
                  <c:v>0.31475292749270523</c:v>
                </c:pt>
                <c:pt idx="229">
                  <c:v>0.30784931223041795</c:v>
                </c:pt>
                <c:pt idx="230">
                  <c:v>0.30047394236121877</c:v>
                </c:pt>
                <c:pt idx="231">
                  <c:v>0.29256855156971978</c:v>
                </c:pt>
                <c:pt idx="232">
                  <c:v>0.28406270890709273</c:v>
                </c:pt>
                <c:pt idx="233">
                  <c:v>0.27487015456167058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74-4572-B614-765FAB920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951264"/>
        <c:axId val="1122400240"/>
      </c:scatterChart>
      <c:valAx>
        <c:axId val="100295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i="1">
                    <a:solidFill>
                      <a:sysClr val="windowText" lastClr="000000"/>
                    </a:solidFill>
                  </a:rPr>
                  <a:t>j</a:t>
                </a:r>
                <a:r>
                  <a:rPr lang="de-DE">
                    <a:solidFill>
                      <a:sysClr val="windowText" lastClr="000000"/>
                    </a:solidFill>
                  </a:rPr>
                  <a:t> / [A cm</a:t>
                </a:r>
                <a:r>
                  <a:rPr lang="de-DE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de-DE">
                    <a:solidFill>
                      <a:sysClr val="windowText" lastClr="000000"/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44493285214348199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400240"/>
        <c:crosses val="autoZero"/>
        <c:crossBetween val="midCat"/>
      </c:valAx>
      <c:valAx>
        <c:axId val="112240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i="1">
                    <a:solidFill>
                      <a:sysClr val="windowText" lastClr="000000"/>
                    </a:solidFill>
                  </a:rPr>
                  <a:t>P</a:t>
                </a:r>
                <a:r>
                  <a:rPr lang="de-DE">
                    <a:solidFill>
                      <a:sysClr val="windowText" lastClr="000000"/>
                    </a:solidFill>
                  </a:rPr>
                  <a:t> / [W</a:t>
                </a:r>
                <a:r>
                  <a:rPr lang="de-DE" baseline="0">
                    <a:solidFill>
                      <a:sysClr val="windowText" lastClr="000000"/>
                    </a:solidFill>
                  </a:rPr>
                  <a:t> cm</a:t>
                </a:r>
                <a:r>
                  <a:rPr lang="de-DE" baseline="30000">
                    <a:solidFill>
                      <a:sysClr val="windowText" lastClr="000000"/>
                    </a:solidFill>
                  </a:rPr>
                  <a:t>-2</a:t>
                </a:r>
                <a:r>
                  <a:rPr lang="de-DE" baseline="0">
                    <a:solidFill>
                      <a:sysClr val="windowText" lastClr="000000"/>
                    </a:solidFill>
                  </a:rPr>
                  <a:t>]</a:t>
                </a:r>
                <a:endParaRPr lang="de-DE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951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625929</xdr:colOff>
      <xdr:row>0</xdr:row>
      <xdr:rowOff>43543</xdr:rowOff>
    </xdr:from>
    <xdr:to>
      <xdr:col>15</xdr:col>
      <xdr:colOff>762000</xdr:colOff>
      <xdr:row>23</xdr:row>
      <xdr:rowOff>38100</xdr:rowOff>
    </xdr:to>
    <xdr:graphicFrame macro="">
      <xdr:nvGraphicFramePr>
        <xdr:cNvPr id="1025" name="Diagramm 1">
          <a:extLst>
            <a:ext uri="{FF2B5EF4-FFF2-40B4-BE49-F238E27FC236}">
              <a16:creationId xmlns:a16="http://schemas.microsoft.com/office/drawing/2014/main" id="{5303B202-AA37-4A9A-A5B3-514807CE9C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636814</xdr:colOff>
      <xdr:row>23</xdr:row>
      <xdr:rowOff>97971</xdr:rowOff>
    </xdr:from>
    <xdr:to>
      <xdr:col>15</xdr:col>
      <xdr:colOff>756557</xdr:colOff>
      <xdr:row>44</xdr:row>
      <xdr:rowOff>0</xdr:rowOff>
    </xdr:to>
    <xdr:graphicFrame macro="">
      <xdr:nvGraphicFramePr>
        <xdr:cNvPr id="1026" name="Diagramm 2">
          <a:extLst>
            <a:ext uri="{FF2B5EF4-FFF2-40B4-BE49-F238E27FC236}">
              <a16:creationId xmlns:a16="http://schemas.microsoft.com/office/drawing/2014/main" id="{9F312E30-85AE-4E5C-B466-14EE88D67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615042</xdr:colOff>
      <xdr:row>45</xdr:row>
      <xdr:rowOff>70757</xdr:rowOff>
    </xdr:from>
    <xdr:to>
      <xdr:col>15</xdr:col>
      <xdr:colOff>484414</xdr:colOff>
      <xdr:row>62</xdr:row>
      <xdr:rowOff>87085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C02C568-A963-4617-B81A-7560D9B3E8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31"/>
  <sheetViews>
    <sheetView workbookViewId="0">
      <selection activeCell="C8" sqref="C8"/>
    </sheetView>
  </sheetViews>
  <sheetFormatPr defaultColWidth="11.42578125" defaultRowHeight="12.4"/>
  <sheetData>
    <row r="3" spans="1:7" ht="15">
      <c r="A3" s="7"/>
      <c r="B3" s="7"/>
      <c r="C3" s="6" t="s">
        <v>0</v>
      </c>
      <c r="D3" s="6" t="s">
        <v>1</v>
      </c>
      <c r="E3" s="6" t="s">
        <v>2</v>
      </c>
    </row>
    <row r="4" spans="1:7" ht="15">
      <c r="A4" s="14" t="s">
        <v>3</v>
      </c>
      <c r="B4" s="8"/>
      <c r="C4" s="8">
        <v>-1</v>
      </c>
      <c r="D4" s="8">
        <v>-0.5</v>
      </c>
      <c r="E4" s="8">
        <v>1</v>
      </c>
    </row>
    <row r="5" spans="1:7" ht="15">
      <c r="A5" s="15" t="s">
        <v>4</v>
      </c>
      <c r="B5" s="8" t="s">
        <v>5</v>
      </c>
      <c r="C5" s="8">
        <v>0</v>
      </c>
      <c r="D5" s="8">
        <v>0</v>
      </c>
      <c r="E5" s="8">
        <v>-285.83</v>
      </c>
      <c r="G5" t="s">
        <v>6</v>
      </c>
    </row>
    <row r="6" spans="1:7">
      <c r="A6" s="16" t="s">
        <v>7</v>
      </c>
      <c r="B6" s="8" t="s">
        <v>8</v>
      </c>
      <c r="C6" s="8">
        <v>0.13059999999999999</v>
      </c>
      <c r="D6" s="8">
        <v>0.20499999999999999</v>
      </c>
      <c r="E6" s="8">
        <v>7.0080000000000003E-2</v>
      </c>
      <c r="G6" t="s">
        <v>6</v>
      </c>
    </row>
    <row r="8" spans="1:7">
      <c r="A8" s="8" t="s">
        <v>9</v>
      </c>
      <c r="B8" s="8" t="s">
        <v>10</v>
      </c>
      <c r="C8" s="9">
        <v>80</v>
      </c>
    </row>
    <row r="9" spans="1:7">
      <c r="A9" s="8" t="s">
        <v>9</v>
      </c>
      <c r="B9" s="8" t="s">
        <v>11</v>
      </c>
      <c r="C9" s="8">
        <f>C8+273</f>
        <v>353</v>
      </c>
    </row>
    <row r="10" spans="1:7">
      <c r="A10" s="8" t="s">
        <v>12</v>
      </c>
      <c r="B10" s="8" t="s">
        <v>13</v>
      </c>
      <c r="C10" s="8">
        <v>96485</v>
      </c>
    </row>
    <row r="11" spans="1:7" ht="14.1">
      <c r="A11" s="17" t="s">
        <v>14</v>
      </c>
      <c r="B11" s="8" t="s">
        <v>15</v>
      </c>
      <c r="C11" s="8">
        <f>E4*E5+D4*D5+C4*C5</f>
        <v>-285.83</v>
      </c>
    </row>
    <row r="12" spans="1:7" ht="14.1">
      <c r="A12" s="17" t="s">
        <v>16</v>
      </c>
      <c r="B12" s="8" t="s">
        <v>8</v>
      </c>
      <c r="C12" s="8">
        <f>E4*E6+D4*D6+C4*C6</f>
        <v>-0.16302</v>
      </c>
    </row>
    <row r="13" spans="1:7" ht="14.1">
      <c r="A13" s="17" t="s">
        <v>17</v>
      </c>
      <c r="B13" s="8" t="s">
        <v>8</v>
      </c>
      <c r="C13" s="8">
        <f>C11-(C9*C12)</f>
        <v>-228.28393999999997</v>
      </c>
    </row>
    <row r="14" spans="1:7">
      <c r="A14" s="8" t="s">
        <v>18</v>
      </c>
      <c r="B14" s="8" t="s">
        <v>19</v>
      </c>
      <c r="C14" s="8">
        <f>-1000*C13/2/C10</f>
        <v>1.1830022283256463</v>
      </c>
    </row>
    <row r="16" spans="1:7" ht="15">
      <c r="A16" s="7"/>
      <c r="B16" s="7"/>
      <c r="C16" s="6" t="s">
        <v>0</v>
      </c>
      <c r="D16" s="6" t="s">
        <v>1</v>
      </c>
      <c r="E16" s="6" t="s">
        <v>20</v>
      </c>
    </row>
    <row r="17" spans="1:7">
      <c r="A17" s="16" t="s">
        <v>21</v>
      </c>
      <c r="B17" s="8"/>
      <c r="C17" s="8">
        <v>-1</v>
      </c>
      <c r="D17" s="8">
        <v>-1</v>
      </c>
      <c r="E17" s="8">
        <v>1</v>
      </c>
    </row>
    <row r="18" spans="1:7" ht="15">
      <c r="A18" s="15" t="s">
        <v>4</v>
      </c>
      <c r="B18" s="8" t="s">
        <v>5</v>
      </c>
      <c r="C18" s="8">
        <v>0</v>
      </c>
      <c r="D18" s="8">
        <v>0</v>
      </c>
      <c r="E18" s="8">
        <v>-187.78</v>
      </c>
      <c r="G18" t="s">
        <v>6</v>
      </c>
    </row>
    <row r="19" spans="1:7">
      <c r="A19" s="16" t="s">
        <v>7</v>
      </c>
      <c r="B19" s="8" t="s">
        <v>8</v>
      </c>
      <c r="C19" s="8">
        <v>0.13059999999999999</v>
      </c>
      <c r="D19" s="8">
        <v>0.20499999999999999</v>
      </c>
      <c r="E19" s="8">
        <v>0.1096</v>
      </c>
      <c r="G19" t="s">
        <v>6</v>
      </c>
    </row>
    <row r="21" spans="1:7">
      <c r="A21" s="8" t="s">
        <v>9</v>
      </c>
      <c r="B21" s="8" t="s">
        <v>10</v>
      </c>
      <c r="C21" s="9">
        <v>80</v>
      </c>
    </row>
    <row r="22" spans="1:7">
      <c r="A22" s="8" t="s">
        <v>9</v>
      </c>
      <c r="B22" s="8" t="s">
        <v>11</v>
      </c>
      <c r="C22" s="8">
        <f>C21+273</f>
        <v>353</v>
      </c>
    </row>
    <row r="23" spans="1:7">
      <c r="A23" s="8" t="s">
        <v>12</v>
      </c>
      <c r="B23" s="8" t="s">
        <v>13</v>
      </c>
      <c r="C23" s="8">
        <v>96485</v>
      </c>
    </row>
    <row r="24" spans="1:7" ht="14.1">
      <c r="A24" s="17" t="s">
        <v>14</v>
      </c>
      <c r="B24" s="8" t="s">
        <v>15</v>
      </c>
      <c r="C24" s="8">
        <f>E17*E18+D17*D18+C17*C18</f>
        <v>-187.78</v>
      </c>
    </row>
    <row r="25" spans="1:7" ht="14.1">
      <c r="A25" s="17" t="s">
        <v>16</v>
      </c>
      <c r="B25" s="8" t="s">
        <v>8</v>
      </c>
      <c r="C25" s="8">
        <f>E17*E19+D17*D19+C17*C19</f>
        <v>-0.22599999999999998</v>
      </c>
    </row>
    <row r="26" spans="1:7" ht="14.1">
      <c r="A26" s="17" t="s">
        <v>17</v>
      </c>
      <c r="B26" s="8" t="s">
        <v>8</v>
      </c>
      <c r="C26" s="8">
        <f>C24-(C22*C25)</f>
        <v>-108.00200000000001</v>
      </c>
    </row>
    <row r="27" spans="1:7">
      <c r="A27" s="8" t="s">
        <v>18</v>
      </c>
      <c r="B27" s="8" t="s">
        <v>19</v>
      </c>
      <c r="C27" s="8">
        <f>-1000*C26/2/C23</f>
        <v>0.55968285225682757</v>
      </c>
    </row>
    <row r="31" spans="1:7">
      <c r="F31" t="s">
        <v>22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82"/>
  <sheetViews>
    <sheetView tabSelected="1" topLeftCell="A22" workbookViewId="0">
      <selection activeCell="Q41" sqref="Q41"/>
    </sheetView>
  </sheetViews>
  <sheetFormatPr defaultColWidth="11.42578125" defaultRowHeight="12.4"/>
  <cols>
    <col min="2" max="2" width="17.7109375" customWidth="1"/>
    <col min="3" max="3" width="14.140625" customWidth="1"/>
    <col min="5" max="5" width="3" customWidth="1"/>
  </cols>
  <sheetData>
    <row r="1" spans="1:8">
      <c r="A1" s="11" t="s">
        <v>9</v>
      </c>
      <c r="B1" s="12"/>
      <c r="C1" s="8" t="s">
        <v>10</v>
      </c>
      <c r="D1" s="9">
        <v>80</v>
      </c>
    </row>
    <row r="2" spans="1:8">
      <c r="A2" s="11" t="s">
        <v>9</v>
      </c>
      <c r="B2" s="12"/>
      <c r="C2" s="8" t="s">
        <v>11</v>
      </c>
      <c r="D2" s="8">
        <f>273+D1</f>
        <v>353</v>
      </c>
    </row>
    <row r="3" spans="1:8" ht="14.1">
      <c r="A3" s="11" t="s">
        <v>23</v>
      </c>
      <c r="B3" s="12"/>
      <c r="C3" s="8" t="s">
        <v>24</v>
      </c>
      <c r="D3" s="8">
        <v>8.3140000000000001</v>
      </c>
      <c r="F3" t="s">
        <v>25</v>
      </c>
    </row>
    <row r="4" spans="1:8">
      <c r="A4" s="11" t="s">
        <v>12</v>
      </c>
      <c r="B4" s="12"/>
      <c r="C4" s="8" t="s">
        <v>13</v>
      </c>
      <c r="D4" s="8">
        <v>96485</v>
      </c>
      <c r="F4" t="s">
        <v>26</v>
      </c>
    </row>
    <row r="5" spans="1:8" ht="14.1">
      <c r="A5" s="11" t="s">
        <v>27</v>
      </c>
      <c r="B5" s="12"/>
      <c r="C5" s="8" t="s">
        <v>28</v>
      </c>
      <c r="D5" s="8">
        <v>101325</v>
      </c>
      <c r="F5" t="s">
        <v>29</v>
      </c>
      <c r="H5" t="s">
        <v>30</v>
      </c>
    </row>
    <row r="6" spans="1:8" ht="14.1">
      <c r="A6" s="11" t="s">
        <v>31</v>
      </c>
      <c r="B6" s="12"/>
      <c r="C6" s="8" t="s">
        <v>28</v>
      </c>
      <c r="D6" s="9">
        <v>20000</v>
      </c>
      <c r="F6" t="s">
        <v>32</v>
      </c>
      <c r="H6">
        <v>20265</v>
      </c>
    </row>
    <row r="7" spans="1:8" ht="14.1">
      <c r="A7" s="11" t="s">
        <v>33</v>
      </c>
      <c r="B7" s="12"/>
      <c r="C7" s="8" t="s">
        <v>28</v>
      </c>
      <c r="D7" s="9">
        <v>101325</v>
      </c>
    </row>
    <row r="8" spans="1:8">
      <c r="A8" s="11" t="s">
        <v>34</v>
      </c>
      <c r="B8" s="12"/>
      <c r="C8" s="8" t="s">
        <v>19</v>
      </c>
      <c r="D8" s="8">
        <f>D2*D3/4/D4</f>
        <v>7.6043996476136194E-3</v>
      </c>
    </row>
    <row r="9" spans="1:8">
      <c r="A9" s="11" t="s">
        <v>35</v>
      </c>
      <c r="B9" s="12"/>
      <c r="C9" s="8" t="s">
        <v>19</v>
      </c>
      <c r="D9" s="8">
        <f>D3*D2/D4</f>
        <v>3.0417598590454478E-2</v>
      </c>
    </row>
    <row r="11" spans="1:8">
      <c r="A11" s="2" t="s">
        <v>36</v>
      </c>
      <c r="F11" t="s">
        <v>37</v>
      </c>
    </row>
    <row r="12" spans="1:8">
      <c r="A12" s="11" t="s">
        <v>38</v>
      </c>
      <c r="B12" s="12"/>
      <c r="C12" s="8" t="s">
        <v>19</v>
      </c>
      <c r="D12" s="9">
        <v>0</v>
      </c>
      <c r="F12" t="s">
        <v>39</v>
      </c>
    </row>
    <row r="13" spans="1:8">
      <c r="A13" s="11" t="s">
        <v>40</v>
      </c>
      <c r="B13" s="12"/>
      <c r="C13" s="8" t="s">
        <v>19</v>
      </c>
      <c r="D13" s="8">
        <f>D8*LN((D5/D7) *(D5/D7))</f>
        <v>0</v>
      </c>
      <c r="F13" t="s">
        <v>41</v>
      </c>
    </row>
    <row r="14" spans="1:8">
      <c r="A14" s="11" t="s">
        <v>42</v>
      </c>
      <c r="B14" s="12"/>
      <c r="C14" s="8" t="s">
        <v>19</v>
      </c>
      <c r="D14" s="8">
        <f>D12+D13</f>
        <v>0</v>
      </c>
      <c r="F14" t="s">
        <v>43</v>
      </c>
    </row>
    <row r="15" spans="1:8" ht="15">
      <c r="A15" s="11" t="s">
        <v>44</v>
      </c>
      <c r="B15" s="12"/>
      <c r="C15" s="8" t="s">
        <v>45</v>
      </c>
      <c r="D15" s="10">
        <v>0.5</v>
      </c>
      <c r="E15" s="1"/>
      <c r="F15" t="s">
        <v>46</v>
      </c>
    </row>
    <row r="16" spans="1:8">
      <c r="A16" s="11" t="s">
        <v>47</v>
      </c>
      <c r="B16" s="12"/>
      <c r="C16" s="8" t="s">
        <v>48</v>
      </c>
      <c r="D16" s="9">
        <v>100</v>
      </c>
      <c r="F16" t="s">
        <v>49</v>
      </c>
    </row>
    <row r="17" spans="1:6" ht="14.1">
      <c r="A17" s="11" t="s">
        <v>50</v>
      </c>
      <c r="B17" s="12"/>
      <c r="C17" s="8" t="s">
        <v>51</v>
      </c>
      <c r="D17" s="8" t="s">
        <v>52</v>
      </c>
      <c r="F17" t="s">
        <v>53</v>
      </c>
    </row>
    <row r="18" spans="1:6">
      <c r="A18" s="13" t="s">
        <v>54</v>
      </c>
      <c r="B18" s="12"/>
      <c r="C18" s="8" t="s">
        <v>48</v>
      </c>
      <c r="D18" s="8">
        <v>0.5</v>
      </c>
      <c r="F18" t="s">
        <v>55</v>
      </c>
    </row>
    <row r="19" spans="1:6">
      <c r="A19" s="7"/>
      <c r="B19" s="7"/>
      <c r="C19" s="7"/>
    </row>
    <row r="20" spans="1:6">
      <c r="A20" s="2" t="s">
        <v>56</v>
      </c>
      <c r="F20" t="s">
        <v>57</v>
      </c>
    </row>
    <row r="21" spans="1:6">
      <c r="A21" s="11" t="s">
        <v>38</v>
      </c>
      <c r="B21" s="12"/>
      <c r="C21" s="8" t="s">
        <v>19</v>
      </c>
      <c r="D21" s="9">
        <v>1.23</v>
      </c>
      <c r="F21" t="s">
        <v>39</v>
      </c>
    </row>
    <row r="22" spans="1:6">
      <c r="A22" s="11" t="s">
        <v>58</v>
      </c>
      <c r="B22" s="12"/>
      <c r="C22" s="8" t="s">
        <v>19</v>
      </c>
      <c r="D22" s="8">
        <f>D8*LN(D6/D5)</f>
        <v>-1.2338905704271865E-2</v>
      </c>
      <c r="F22" t="s">
        <v>41</v>
      </c>
    </row>
    <row r="23" spans="1:6">
      <c r="A23" s="11" t="s">
        <v>42</v>
      </c>
      <c r="B23" s="12"/>
      <c r="C23" s="8" t="s">
        <v>19</v>
      </c>
      <c r="D23" s="8">
        <f>D21+D22</f>
        <v>1.2176610942957282</v>
      </c>
      <c r="F23" t="s">
        <v>43</v>
      </c>
    </row>
    <row r="24" spans="1:6" ht="15">
      <c r="A24" s="11" t="s">
        <v>44</v>
      </c>
      <c r="B24" s="12"/>
      <c r="C24" s="8" t="s">
        <v>45</v>
      </c>
      <c r="D24" s="10">
        <v>9.9999999999999995E-8</v>
      </c>
      <c r="E24" s="1"/>
      <c r="F24" t="s">
        <v>46</v>
      </c>
    </row>
    <row r="25" spans="1:6">
      <c r="A25" s="11" t="s">
        <v>47</v>
      </c>
      <c r="B25" s="12"/>
      <c r="C25" s="8" t="s">
        <v>48</v>
      </c>
      <c r="D25" s="9">
        <v>100</v>
      </c>
      <c r="F25" t="s">
        <v>49</v>
      </c>
    </row>
    <row r="26" spans="1:6" ht="15">
      <c r="A26" s="11" t="s">
        <v>50</v>
      </c>
      <c r="B26" s="12"/>
      <c r="C26" s="8" t="s">
        <v>45</v>
      </c>
      <c r="D26" s="9">
        <v>2</v>
      </c>
      <c r="F26" t="s">
        <v>59</v>
      </c>
    </row>
    <row r="27" spans="1:6" ht="15">
      <c r="A27" s="11" t="s">
        <v>60</v>
      </c>
      <c r="B27" s="12"/>
      <c r="C27" s="8" t="s">
        <v>45</v>
      </c>
      <c r="D27" s="8">
        <f>D26*D6/H6</f>
        <v>1.9738465334320257</v>
      </c>
      <c r="F27" t="s">
        <v>61</v>
      </c>
    </row>
    <row r="28" spans="1:6">
      <c r="A28" s="13" t="s">
        <v>54</v>
      </c>
      <c r="B28" s="12"/>
      <c r="C28" s="8" t="s">
        <v>48</v>
      </c>
      <c r="D28" s="8">
        <v>0.5</v>
      </c>
      <c r="F28" t="s">
        <v>55</v>
      </c>
    </row>
    <row r="29" spans="1:6">
      <c r="A29" s="11" t="s">
        <v>62</v>
      </c>
      <c r="B29" s="12"/>
      <c r="C29" s="8" t="s">
        <v>19</v>
      </c>
      <c r="D29" s="9">
        <f>2.3*D3*D2/D28/D4</f>
        <v>0.13992095351609057</v>
      </c>
      <c r="F29" t="s">
        <v>63</v>
      </c>
    </row>
    <row r="31" spans="1:6">
      <c r="A31" s="2" t="s">
        <v>64</v>
      </c>
    </row>
    <row r="32" spans="1:6" ht="14.1">
      <c r="A32" s="11" t="s">
        <v>65</v>
      </c>
      <c r="B32" s="12"/>
      <c r="C32" s="8" t="s">
        <v>66</v>
      </c>
      <c r="D32" s="9">
        <v>8.7710000000000008</v>
      </c>
      <c r="F32" t="s">
        <v>67</v>
      </c>
    </row>
    <row r="33" spans="1:7">
      <c r="A33" s="11" t="s">
        <v>68</v>
      </c>
      <c r="B33" s="12"/>
      <c r="C33" s="8" t="s">
        <v>69</v>
      </c>
      <c r="D33" s="9">
        <v>0.01</v>
      </c>
      <c r="F33" t="s">
        <v>70</v>
      </c>
    </row>
    <row r="34" spans="1:7" ht="14.1">
      <c r="A34" s="11" t="s">
        <v>71</v>
      </c>
      <c r="B34" s="12"/>
      <c r="C34" s="8" t="s">
        <v>66</v>
      </c>
      <c r="D34" s="8">
        <f>D32*D33</f>
        <v>8.771000000000001E-2</v>
      </c>
    </row>
    <row r="36" spans="1:7">
      <c r="A36" s="2" t="s">
        <v>72</v>
      </c>
    </row>
    <row r="37" spans="1:7">
      <c r="A37" s="11" t="s">
        <v>73</v>
      </c>
      <c r="B37" s="12"/>
      <c r="C37" s="8" t="s">
        <v>19</v>
      </c>
      <c r="D37" s="8">
        <f>D23-D14</f>
        <v>1.2176610942957282</v>
      </c>
    </row>
    <row r="39" spans="1:7">
      <c r="A39" s="2" t="s">
        <v>74</v>
      </c>
    </row>
    <row r="40" spans="1:7" ht="14.1">
      <c r="A40" s="11" t="s">
        <v>75</v>
      </c>
      <c r="B40" s="12"/>
      <c r="C40" s="8" t="s">
        <v>45</v>
      </c>
      <c r="D40" s="10">
        <v>8.0000000000000002E-3</v>
      </c>
      <c r="E40" s="1"/>
    </row>
    <row r="41" spans="1:7">
      <c r="D41" s="1"/>
      <c r="E41" s="1"/>
    </row>
    <row r="42" spans="1:7">
      <c r="D42" s="1"/>
      <c r="E42" s="1"/>
    </row>
    <row r="43" spans="1:7">
      <c r="A43" t="s">
        <v>76</v>
      </c>
      <c r="B43" t="s">
        <v>77</v>
      </c>
      <c r="C43" t="s">
        <v>78</v>
      </c>
      <c r="D43" s="1"/>
      <c r="E43" s="1"/>
    </row>
    <row r="44" spans="1:7" ht="14.1">
      <c r="B44" s="4" t="s">
        <v>79</v>
      </c>
      <c r="C44" s="3" t="s">
        <v>80</v>
      </c>
      <c r="D44" s="1"/>
      <c r="E44" s="1"/>
    </row>
    <row r="45" spans="1:7" ht="14.1">
      <c r="B45" s="4" t="s">
        <v>79</v>
      </c>
      <c r="C45" s="3" t="s">
        <v>81</v>
      </c>
    </row>
    <row r="46" spans="1:7">
      <c r="A46" t="s">
        <v>82</v>
      </c>
      <c r="C46" s="3"/>
    </row>
    <row r="48" spans="1:7" s="2" customFormat="1" ht="15.4" thickBot="1">
      <c r="A48" s="5" t="s">
        <v>83</v>
      </c>
      <c r="B48" s="5" t="s">
        <v>84</v>
      </c>
      <c r="C48" s="5" t="s">
        <v>85</v>
      </c>
      <c r="D48" s="5" t="s">
        <v>86</v>
      </c>
      <c r="E48" s="5"/>
      <c r="F48" s="5" t="s">
        <v>87</v>
      </c>
      <c r="G48" s="2" t="s">
        <v>88</v>
      </c>
    </row>
    <row r="49" spans="1:7" ht="12.95" thickTop="1">
      <c r="A49" s="1">
        <f>D40</f>
        <v>8.0000000000000002E-3</v>
      </c>
      <c r="B49" s="1">
        <f>$D$34*A49</f>
        <v>7.016800000000001E-4</v>
      </c>
      <c r="C49" s="1">
        <f>$D$12+$D$9*A49/$D$15/$D$16</f>
        <v>4.8668157744727159E-6</v>
      </c>
      <c r="D49" s="1">
        <f>$D$21-$D$29*LOG10((A49/$D$25/$D$24)/(1-(A49/$D$27)))</f>
        <v>0.82355009218361586</v>
      </c>
      <c r="E49" s="1"/>
      <c r="F49" s="1">
        <f>D49-C49-B49</f>
        <v>0.82284354536784132</v>
      </c>
      <c r="G49" s="1">
        <f>A49*F49</f>
        <v>6.5827483629427308E-3</v>
      </c>
    </row>
    <row r="50" spans="1:7">
      <c r="A50" s="1">
        <f>A49+$D$40</f>
        <v>1.6E-2</v>
      </c>
      <c r="B50" s="1">
        <f t="shared" ref="B50:B113" si="0">$D$34*A50</f>
        <v>1.4033600000000002E-3</v>
      </c>
      <c r="C50" s="1">
        <f t="shared" ref="C50:C113" si="1">$D$12+$D$9*A50/$D$15/$D$16</f>
        <v>9.7336315489454319E-6</v>
      </c>
      <c r="D50" s="1">
        <f t="shared" ref="D50:D113" si="2">$D$21-$D$29*LOG10((A50/$D$25/$D$24)/(1-(A50/$D$27)))</f>
        <v>0.78118189310443142</v>
      </c>
      <c r="E50" s="1"/>
      <c r="F50" s="1">
        <f t="shared" ref="F50:F113" si="3">D50-C50-B50</f>
        <v>0.77976879947288247</v>
      </c>
      <c r="G50" s="1">
        <f t="shared" ref="G50:G113" si="4">A50*F50</f>
        <v>1.2476300791566119E-2</v>
      </c>
    </row>
    <row r="51" spans="1:7">
      <c r="A51" s="1">
        <f t="shared" ref="A51:A114" si="5">A50+$D$40</f>
        <v>2.4E-2</v>
      </c>
      <c r="B51" s="1">
        <f t="shared" si="0"/>
        <v>2.1050400000000003E-3</v>
      </c>
      <c r="C51" s="1">
        <f t="shared" si="1"/>
        <v>1.460044732341815E-5</v>
      </c>
      <c r="D51" s="1">
        <f t="shared" si="2"/>
        <v>0.75629422658604284</v>
      </c>
      <c r="E51" s="1"/>
      <c r="F51" s="1">
        <f t="shared" si="3"/>
        <v>0.75417458613871946</v>
      </c>
      <c r="G51" s="1">
        <f t="shared" si="4"/>
        <v>1.8100190067329266E-2</v>
      </c>
    </row>
    <row r="52" spans="1:7">
      <c r="A52" s="1">
        <f t="shared" si="5"/>
        <v>3.2000000000000001E-2</v>
      </c>
      <c r="B52" s="1">
        <f t="shared" si="0"/>
        <v>2.8067200000000004E-3</v>
      </c>
      <c r="C52" s="1">
        <f t="shared" si="1"/>
        <v>1.9467263097890864E-5</v>
      </c>
      <c r="D52" s="1">
        <f t="shared" si="2"/>
        <v>0.73856284684401252</v>
      </c>
      <c r="E52" s="1"/>
      <c r="F52" s="1">
        <f t="shared" si="3"/>
        <v>0.73573665958091461</v>
      </c>
      <c r="G52" s="1">
        <f t="shared" si="4"/>
        <v>2.3543573106589267E-2</v>
      </c>
    </row>
    <row r="53" spans="1:7">
      <c r="A53" s="1">
        <f t="shared" si="5"/>
        <v>0.04</v>
      </c>
      <c r="B53" s="1">
        <f t="shared" si="0"/>
        <v>3.5084000000000005E-3</v>
      </c>
      <c r="C53" s="1">
        <f t="shared" si="1"/>
        <v>2.4334078872363584E-5</v>
      </c>
      <c r="D53" s="1">
        <f t="shared" si="2"/>
        <v>0.72475224144871109</v>
      </c>
      <c r="E53" s="1"/>
      <c r="F53" s="1">
        <f t="shared" si="3"/>
        <v>0.72121950736983875</v>
      </c>
      <c r="G53" s="1">
        <f t="shared" si="4"/>
        <v>2.8848780294793552E-2</v>
      </c>
    </row>
    <row r="54" spans="1:7">
      <c r="A54" s="1">
        <f t="shared" si="5"/>
        <v>4.8000000000000001E-2</v>
      </c>
      <c r="B54" s="1">
        <f t="shared" si="0"/>
        <v>4.2100800000000006E-3</v>
      </c>
      <c r="C54" s="1">
        <f t="shared" si="1"/>
        <v>2.9200894646836301E-5</v>
      </c>
      <c r="D54" s="1">
        <f t="shared" si="2"/>
        <v>0.71342122209486114</v>
      </c>
      <c r="E54" s="1"/>
      <c r="F54" s="1">
        <f t="shared" si="3"/>
        <v>0.70918194120021427</v>
      </c>
      <c r="G54" s="1">
        <f t="shared" si="4"/>
        <v>3.4040733177610284E-2</v>
      </c>
    </row>
    <row r="55" spans="1:7">
      <c r="A55" s="1">
        <f t="shared" si="5"/>
        <v>5.6000000000000001E-2</v>
      </c>
      <c r="B55" s="1">
        <f t="shared" si="0"/>
        <v>4.9117600000000003E-3</v>
      </c>
      <c r="C55" s="1">
        <f t="shared" si="1"/>
        <v>3.4067710421309017E-5</v>
      </c>
      <c r="D55" s="1">
        <f t="shared" si="2"/>
        <v>0.70380101095446701</v>
      </c>
      <c r="E55" s="1"/>
      <c r="F55" s="1">
        <f t="shared" si="3"/>
        <v>0.69885518324404561</v>
      </c>
      <c r="G55" s="1">
        <f t="shared" si="4"/>
        <v>3.9135890261666556E-2</v>
      </c>
    </row>
    <row r="56" spans="1:7">
      <c r="A56" s="1">
        <f t="shared" si="5"/>
        <v>6.4000000000000001E-2</v>
      </c>
      <c r="B56" s="1">
        <f t="shared" si="0"/>
        <v>5.6134400000000008E-3</v>
      </c>
      <c r="C56" s="1">
        <f t="shared" si="1"/>
        <v>3.8934526195781727E-5</v>
      </c>
      <c r="D56" s="1">
        <f t="shared" si="2"/>
        <v>0.69543271257607497</v>
      </c>
      <c r="E56" s="1"/>
      <c r="F56" s="1">
        <f t="shared" si="3"/>
        <v>0.68978033804987926</v>
      </c>
      <c r="G56" s="1">
        <f t="shared" si="4"/>
        <v>4.4145941635192275E-2</v>
      </c>
    </row>
    <row r="57" spans="1:7">
      <c r="A57" s="1">
        <f t="shared" si="5"/>
        <v>7.2000000000000008E-2</v>
      </c>
      <c r="B57" s="1">
        <f t="shared" si="0"/>
        <v>6.3151200000000013E-3</v>
      </c>
      <c r="C57" s="1">
        <f t="shared" si="1"/>
        <v>4.3801341970254451E-5</v>
      </c>
      <c r="D57" s="1">
        <f t="shared" si="2"/>
        <v>0.68802032676206948</v>
      </c>
      <c r="E57" s="1"/>
      <c r="F57" s="1">
        <f t="shared" si="3"/>
        <v>0.68166140542009923</v>
      </c>
      <c r="G57" s="1">
        <f t="shared" si="4"/>
        <v>4.9079621190247148E-2</v>
      </c>
    </row>
    <row r="58" spans="1:7">
      <c r="A58" s="1">
        <f t="shared" si="5"/>
        <v>8.0000000000000016E-2</v>
      </c>
      <c r="B58" s="1">
        <f t="shared" si="0"/>
        <v>7.0168000000000019E-3</v>
      </c>
      <c r="C58" s="1">
        <f t="shared" si="1"/>
        <v>4.8668157744727175E-5</v>
      </c>
      <c r="D58" s="1">
        <f t="shared" si="2"/>
        <v>0.68136174372743741</v>
      </c>
      <c r="E58" s="1"/>
      <c r="F58" s="1">
        <f t="shared" si="3"/>
        <v>0.67429627556969263</v>
      </c>
      <c r="G58" s="1">
        <f t="shared" si="4"/>
        <v>5.3943702045575422E-2</v>
      </c>
    </row>
    <row r="59" spans="1:7">
      <c r="A59" s="1">
        <f t="shared" si="5"/>
        <v>8.8000000000000023E-2</v>
      </c>
      <c r="B59" s="1">
        <f t="shared" si="0"/>
        <v>7.7184800000000033E-3</v>
      </c>
      <c r="C59" s="1">
        <f t="shared" si="1"/>
        <v>5.3534973519199891E-5</v>
      </c>
      <c r="D59" s="1">
        <f t="shared" si="2"/>
        <v>0.67531280409693806</v>
      </c>
      <c r="E59" s="1"/>
      <c r="F59" s="1">
        <f t="shared" si="3"/>
        <v>0.66754078912341885</v>
      </c>
      <c r="G59" s="1">
        <f t="shared" si="4"/>
        <v>5.8743589442860872E-2</v>
      </c>
    </row>
    <row r="60" spans="1:7">
      <c r="A60" s="1">
        <f t="shared" si="5"/>
        <v>9.600000000000003E-2</v>
      </c>
      <c r="B60" s="1">
        <f t="shared" si="0"/>
        <v>8.4201600000000029E-3</v>
      </c>
      <c r="C60" s="1">
        <f t="shared" si="1"/>
        <v>5.8401789293672615E-5</v>
      </c>
      <c r="D60" s="1">
        <f t="shared" si="2"/>
        <v>0.66976706342170877</v>
      </c>
      <c r="E60" s="1"/>
      <c r="F60" s="1">
        <f t="shared" si="3"/>
        <v>0.66128850163241504</v>
      </c>
      <c r="G60" s="1">
        <f t="shared" si="4"/>
        <v>6.3483696156711858E-2</v>
      </c>
    </row>
    <row r="61" spans="1:7">
      <c r="A61" s="1">
        <f t="shared" si="5"/>
        <v>0.10400000000000004</v>
      </c>
      <c r="B61" s="1">
        <f t="shared" si="0"/>
        <v>9.1218400000000043E-3</v>
      </c>
      <c r="C61" s="1">
        <f t="shared" si="1"/>
        <v>6.3268605068145332E-5</v>
      </c>
      <c r="D61" s="1">
        <f t="shared" si="2"/>
        <v>0.66464368427768949</v>
      </c>
      <c r="E61" s="1"/>
      <c r="F61" s="1">
        <f t="shared" si="3"/>
        <v>0.65545857567262134</v>
      </c>
      <c r="G61" s="1">
        <f t="shared" si="4"/>
        <v>6.816769186995264E-2</v>
      </c>
    </row>
    <row r="62" spans="1:7">
      <c r="A62" s="1">
        <f t="shared" si="5"/>
        <v>0.11200000000000004</v>
      </c>
      <c r="B62" s="1">
        <f t="shared" si="0"/>
        <v>9.8235200000000057E-3</v>
      </c>
      <c r="C62" s="1">
        <f t="shared" si="1"/>
        <v>6.8135420842618062E-5</v>
      </c>
      <c r="D62" s="1">
        <f t="shared" si="2"/>
        <v>0.65987982825781688</v>
      </c>
      <c r="E62" s="1"/>
      <c r="F62" s="1">
        <f t="shared" si="3"/>
        <v>0.6499881728369743</v>
      </c>
      <c r="G62" s="1">
        <f t="shared" si="4"/>
        <v>7.2798675357741149E-2</v>
      </c>
    </row>
    <row r="63" spans="1:7">
      <c r="A63" s="1">
        <f t="shared" si="5"/>
        <v>0.12000000000000005</v>
      </c>
      <c r="B63" s="1">
        <f t="shared" si="0"/>
        <v>1.0525200000000005E-2</v>
      </c>
      <c r="C63" s="1">
        <f t="shared" si="1"/>
        <v>7.3002236617090779E-5</v>
      </c>
      <c r="D63" s="1">
        <f t="shared" si="2"/>
        <v>0.65542567911488159</v>
      </c>
      <c r="E63" s="1"/>
      <c r="F63" s="1">
        <f t="shared" si="3"/>
        <v>0.64482747687826447</v>
      </c>
      <c r="G63" s="1">
        <f t="shared" si="4"/>
        <v>7.7379297225391774E-2</v>
      </c>
    </row>
    <row r="64" spans="1:7">
      <c r="A64" s="1">
        <f t="shared" si="5"/>
        <v>0.12800000000000006</v>
      </c>
      <c r="B64" s="1">
        <f t="shared" si="0"/>
        <v>1.1226880000000007E-2</v>
      </c>
      <c r="C64" s="1">
        <f t="shared" si="1"/>
        <v>7.7869052391563496E-5</v>
      </c>
      <c r="D64" s="1">
        <f t="shared" si="2"/>
        <v>0.65124107539776044</v>
      </c>
      <c r="E64" s="1"/>
      <c r="F64" s="1">
        <f t="shared" si="3"/>
        <v>0.63993632634536879</v>
      </c>
      <c r="G64" s="1">
        <f t="shared" si="4"/>
        <v>8.1911849772207238E-2</v>
      </c>
    </row>
    <row r="65" spans="1:7">
      <c r="A65" s="1">
        <f t="shared" si="5"/>
        <v>0.13600000000000007</v>
      </c>
      <c r="B65" s="1">
        <f t="shared" si="0"/>
        <v>1.1928560000000006E-2</v>
      </c>
      <c r="C65" s="1">
        <f t="shared" si="1"/>
        <v>8.2735868166036226E-5</v>
      </c>
      <c r="D65" s="1">
        <f t="shared" si="2"/>
        <v>0.64729316574351736</v>
      </c>
      <c r="E65" s="1"/>
      <c r="F65" s="1">
        <f t="shared" si="3"/>
        <v>0.6352818698753514</v>
      </c>
      <c r="G65" s="1">
        <f t="shared" si="4"/>
        <v>8.639833430304783E-2</v>
      </c>
    </row>
    <row r="66" spans="1:7">
      <c r="A66" s="1">
        <f t="shared" si="5"/>
        <v>0.14400000000000007</v>
      </c>
      <c r="B66" s="1">
        <f t="shared" si="0"/>
        <v>1.2630240000000008E-2</v>
      </c>
      <c r="C66" s="1">
        <f t="shared" si="1"/>
        <v>8.7602683940508943E-5</v>
      </c>
      <c r="D66" s="1">
        <f t="shared" si="2"/>
        <v>0.64355473537879504</v>
      </c>
      <c r="E66" s="1"/>
      <c r="F66" s="1">
        <f t="shared" si="3"/>
        <v>0.63083689269485455</v>
      </c>
      <c r="G66" s="1">
        <f t="shared" si="4"/>
        <v>9.0840512548059096E-2</v>
      </c>
    </row>
    <row r="67" spans="1:7">
      <c r="A67" s="1">
        <f t="shared" si="5"/>
        <v>0.15200000000000008</v>
      </c>
      <c r="B67" s="1">
        <f t="shared" si="0"/>
        <v>1.3331920000000009E-2</v>
      </c>
      <c r="C67" s="1">
        <f t="shared" si="1"/>
        <v>9.246949971498166E-5</v>
      </c>
      <c r="D67" s="1">
        <f t="shared" si="2"/>
        <v>0.6400029856906303</v>
      </c>
      <c r="E67" s="1"/>
      <c r="F67" s="1">
        <f t="shared" si="3"/>
        <v>0.62657859619091527</v>
      </c>
      <c r="G67" s="1">
        <f t="shared" si="4"/>
        <v>9.5239946621019173E-2</v>
      </c>
    </row>
    <row r="68" spans="1:7">
      <c r="A68" s="1">
        <f t="shared" si="5"/>
        <v>0.16000000000000009</v>
      </c>
      <c r="B68" s="1">
        <f t="shared" si="0"/>
        <v>1.4033600000000009E-2</v>
      </c>
      <c r="C68" s="1">
        <f t="shared" si="1"/>
        <v>9.7336315489454376E-5</v>
      </c>
      <c r="D68" s="1">
        <f t="shared" si="2"/>
        <v>0.63661862720418427</v>
      </c>
      <c r="E68" s="1"/>
      <c r="F68" s="1">
        <f t="shared" si="3"/>
        <v>0.62248769088869482</v>
      </c>
      <c r="G68" s="1">
        <f t="shared" si="4"/>
        <v>9.9598030542191227E-2</v>
      </c>
    </row>
    <row r="69" spans="1:7">
      <c r="A69" s="1">
        <f t="shared" si="5"/>
        <v>0.16800000000000009</v>
      </c>
      <c r="B69" s="1">
        <f t="shared" si="0"/>
        <v>1.473528000000001E-2</v>
      </c>
      <c r="C69" s="1">
        <f t="shared" si="1"/>
        <v>1.0220313126392711E-4</v>
      </c>
      <c r="D69" s="1">
        <f t="shared" si="2"/>
        <v>0.63338519408739069</v>
      </c>
      <c r="E69" s="1"/>
      <c r="F69" s="1">
        <f t="shared" si="3"/>
        <v>0.61854771095612671</v>
      </c>
      <c r="G69" s="1">
        <f t="shared" si="4"/>
        <v>0.10391601544062934</v>
      </c>
    </row>
    <row r="70" spans="1:7">
      <c r="A70" s="1">
        <f t="shared" si="5"/>
        <v>0.1760000000000001</v>
      </c>
      <c r="B70" s="1">
        <f t="shared" si="0"/>
        <v>1.543696000000001E-2</v>
      </c>
      <c r="C70" s="1">
        <f t="shared" si="1"/>
        <v>1.0706994703839982E-4</v>
      </c>
      <c r="D70" s="1">
        <f t="shared" si="2"/>
        <v>0.63028851826930277</v>
      </c>
      <c r="E70" s="1"/>
      <c r="F70" s="1">
        <f t="shared" si="3"/>
        <v>0.61474448832226436</v>
      </c>
      <c r="G70" s="1">
        <f t="shared" si="4"/>
        <v>0.10819502994471859</v>
      </c>
    </row>
    <row r="71" spans="1:7">
      <c r="A71" s="1">
        <f t="shared" si="5"/>
        <v>0.18400000000000011</v>
      </c>
      <c r="B71" s="1">
        <f t="shared" si="0"/>
        <v>1.613864000000001E-2</v>
      </c>
      <c r="C71" s="1">
        <f t="shared" si="1"/>
        <v>1.1193676281287254E-4</v>
      </c>
      <c r="D71" s="1">
        <f t="shared" si="2"/>
        <v>0.62731632055127706</v>
      </c>
      <c r="E71" s="1"/>
      <c r="F71" s="1">
        <f t="shared" si="3"/>
        <v>0.61106574378846423</v>
      </c>
      <c r="G71" s="1">
        <f t="shared" si="4"/>
        <v>0.11243609685707749</v>
      </c>
    </row>
    <row r="72" spans="1:7">
      <c r="A72" s="1">
        <f t="shared" si="5"/>
        <v>0.19200000000000012</v>
      </c>
      <c r="B72" s="1">
        <f t="shared" si="0"/>
        <v>1.6840320000000013E-2</v>
      </c>
      <c r="C72" s="1">
        <f t="shared" si="1"/>
        <v>1.1680357858734527E-4</v>
      </c>
      <c r="D72" s="1">
        <f t="shared" si="2"/>
        <v>0.62445788880395203</v>
      </c>
      <c r="E72" s="1"/>
      <c r="F72" s="1">
        <f t="shared" si="3"/>
        <v>0.60750076522536467</v>
      </c>
      <c r="G72" s="1">
        <f t="shared" si="4"/>
        <v>0.11664014692327009</v>
      </c>
    </row>
    <row r="73" spans="1:7">
      <c r="A73" s="1">
        <f t="shared" si="5"/>
        <v>0.20000000000000012</v>
      </c>
      <c r="B73" s="1">
        <f t="shared" si="0"/>
        <v>1.7542000000000012E-2</v>
      </c>
      <c r="C73" s="1">
        <f t="shared" si="1"/>
        <v>1.2167039436181799E-4</v>
      </c>
      <c r="D73" s="1">
        <f t="shared" si="2"/>
        <v>0.62170382189904649</v>
      </c>
      <c r="E73" s="1"/>
      <c r="F73" s="1">
        <f t="shared" si="3"/>
        <v>0.6040401515046846</v>
      </c>
      <c r="G73" s="1">
        <f t="shared" si="4"/>
        <v>0.12080803030093699</v>
      </c>
    </row>
    <row r="74" spans="1:7">
      <c r="A74" s="1">
        <f t="shared" si="5"/>
        <v>0.20800000000000013</v>
      </c>
      <c r="B74" s="1">
        <f t="shared" si="0"/>
        <v>1.8243680000000012E-2</v>
      </c>
      <c r="C74" s="1">
        <f t="shared" si="1"/>
        <v>1.2653721013629069E-4</v>
      </c>
      <c r="D74" s="1">
        <f t="shared" si="2"/>
        <v>0.6190458238930987</v>
      </c>
      <c r="E74" s="1"/>
      <c r="F74" s="1">
        <f t="shared" si="3"/>
        <v>0.60067560668296238</v>
      </c>
      <c r="G74" s="1">
        <f t="shared" si="4"/>
        <v>0.12494052619005626</v>
      </c>
    </row>
    <row r="75" spans="1:7">
      <c r="A75" s="1">
        <f t="shared" si="5"/>
        <v>0.21600000000000014</v>
      </c>
      <c r="B75" s="1">
        <f t="shared" si="0"/>
        <v>1.8945360000000015E-2</v>
      </c>
      <c r="C75" s="1">
        <f t="shared" si="1"/>
        <v>1.3140402591076342E-4</v>
      </c>
      <c r="D75" s="1">
        <f t="shared" si="2"/>
        <v>0.61647653707459527</v>
      </c>
      <c r="E75" s="1"/>
      <c r="F75" s="1">
        <f t="shared" si="3"/>
        <v>0.59739977304868452</v>
      </c>
      <c r="G75" s="1">
        <f t="shared" si="4"/>
        <v>0.12903835097851593</v>
      </c>
    </row>
    <row r="76" spans="1:7">
      <c r="A76" s="1">
        <f t="shared" si="5"/>
        <v>0.22400000000000014</v>
      </c>
      <c r="B76" s="1">
        <f t="shared" si="0"/>
        <v>1.9647040000000015E-2</v>
      </c>
      <c r="C76" s="1">
        <f t="shared" si="1"/>
        <v>1.3627084168523615E-4</v>
      </c>
      <c r="D76" s="1">
        <f t="shared" si="2"/>
        <v>0.61398940538780045</v>
      </c>
      <c r="E76" s="1"/>
      <c r="F76" s="1">
        <f t="shared" si="3"/>
        <v>0.59420609454611517</v>
      </c>
      <c r="G76" s="1">
        <f t="shared" si="4"/>
        <v>0.13310216517832987</v>
      </c>
    </row>
    <row r="77" spans="1:7">
      <c r="A77" s="1">
        <f t="shared" si="5"/>
        <v>0.23200000000000015</v>
      </c>
      <c r="B77" s="1">
        <f t="shared" si="0"/>
        <v>2.0348720000000015E-2</v>
      </c>
      <c r="C77" s="1">
        <f t="shared" si="1"/>
        <v>1.4113765745970885E-4</v>
      </c>
      <c r="D77" s="1">
        <f t="shared" si="2"/>
        <v>0.61157856183301262</v>
      </c>
      <c r="E77" s="1"/>
      <c r="F77" s="1">
        <f t="shared" si="3"/>
        <v>0.59108870417555293</v>
      </c>
      <c r="G77" s="1">
        <f t="shared" si="4"/>
        <v>0.13713257936872836</v>
      </c>
    </row>
    <row r="78" spans="1:7">
      <c r="A78" s="1">
        <f t="shared" si="5"/>
        <v>0.24000000000000016</v>
      </c>
      <c r="B78" s="1">
        <f t="shared" si="0"/>
        <v>2.1050400000000018E-2</v>
      </c>
      <c r="C78" s="1">
        <f t="shared" si="1"/>
        <v>1.4600447323418158E-4</v>
      </c>
      <c r="D78" s="1">
        <f t="shared" si="2"/>
        <v>0.60923873496301018</v>
      </c>
      <c r="E78" s="1"/>
      <c r="F78" s="1">
        <f t="shared" si="3"/>
        <v>0.58804233048977594</v>
      </c>
      <c r="G78" s="1">
        <f t="shared" si="4"/>
        <v>0.14113015931754633</v>
      </c>
    </row>
    <row r="79" spans="1:7">
      <c r="A79" s="1">
        <f t="shared" si="5"/>
        <v>0.24800000000000016</v>
      </c>
      <c r="B79" s="1">
        <f t="shared" si="0"/>
        <v>2.1752080000000017E-2</v>
      </c>
      <c r="C79" s="1">
        <f t="shared" si="1"/>
        <v>1.5087128900865432E-4</v>
      </c>
      <c r="D79" s="1">
        <f t="shared" si="2"/>
        <v>0.60696517071641953</v>
      </c>
      <c r="E79" s="1"/>
      <c r="F79" s="1">
        <f t="shared" si="3"/>
        <v>0.58506221942741077</v>
      </c>
      <c r="G79" s="1">
        <f t="shared" si="4"/>
        <v>0.14509543041799797</v>
      </c>
    </row>
    <row r="80" spans="1:7">
      <c r="A80" s="1">
        <f t="shared" si="5"/>
        <v>0.25600000000000017</v>
      </c>
      <c r="B80" s="1">
        <f t="shared" si="0"/>
        <v>2.2453760000000017E-2</v>
      </c>
      <c r="C80" s="1">
        <f t="shared" si="1"/>
        <v>1.5573810478312702E-4</v>
      </c>
      <c r="D80" s="1">
        <f t="shared" si="2"/>
        <v>0.60475356666476443</v>
      </c>
      <c r="E80" s="1"/>
      <c r="F80" s="1">
        <f t="shared" si="3"/>
        <v>0.58214406855998135</v>
      </c>
      <c r="G80" s="1">
        <f t="shared" si="4"/>
        <v>0.14902888155135532</v>
      </c>
    </row>
    <row r="81" spans="1:7">
      <c r="A81" s="1">
        <f t="shared" si="5"/>
        <v>0.26400000000000018</v>
      </c>
      <c r="B81" s="1">
        <f t="shared" si="0"/>
        <v>2.3155440000000017E-2</v>
      </c>
      <c r="C81" s="1">
        <f t="shared" si="1"/>
        <v>1.6060492055759975E-4</v>
      </c>
      <c r="D81" s="1">
        <f t="shared" si="2"/>
        <v>0.60260001638002403</v>
      </c>
      <c r="E81" s="1"/>
      <c r="F81" s="1">
        <f t="shared" si="3"/>
        <v>0.57928397145946642</v>
      </c>
      <c r="G81" s="1">
        <f t="shared" si="4"/>
        <v>0.15293096846529924</v>
      </c>
    </row>
    <row r="82" spans="1:7">
      <c r="A82" s="1">
        <f t="shared" si="5"/>
        <v>0.27200000000000019</v>
      </c>
      <c r="B82" s="1">
        <f t="shared" si="0"/>
        <v>2.385712000000002E-2</v>
      </c>
      <c r="C82" s="1">
        <f t="shared" si="1"/>
        <v>1.6547173633207245E-4</v>
      </c>
      <c r="D82" s="1">
        <f t="shared" si="2"/>
        <v>0.6005009621090186</v>
      </c>
      <c r="E82" s="1"/>
      <c r="F82" s="1">
        <f t="shared" si="3"/>
        <v>0.57647837037268645</v>
      </c>
      <c r="G82" s="1">
        <f t="shared" si="4"/>
        <v>0.15680211674137082</v>
      </c>
    </row>
    <row r="83" spans="1:7">
      <c r="A83" s="1">
        <f t="shared" si="5"/>
        <v>0.28000000000000019</v>
      </c>
      <c r="B83" s="1">
        <f t="shared" si="0"/>
        <v>2.455880000000002E-2</v>
      </c>
      <c r="C83" s="1">
        <f t="shared" si="1"/>
        <v>1.7033855210654518E-4</v>
      </c>
      <c r="D83" s="1">
        <f t="shared" si="2"/>
        <v>0.59845315430916268</v>
      </c>
      <c r="E83" s="1"/>
      <c r="F83" s="1">
        <f t="shared" si="3"/>
        <v>0.57372401575705612</v>
      </c>
      <c r="G83" s="1">
        <f t="shared" si="4"/>
        <v>0.16064272441197583</v>
      </c>
    </row>
    <row r="84" spans="1:7">
      <c r="A84" s="1">
        <f t="shared" si="5"/>
        <v>0.2880000000000002</v>
      </c>
      <c r="B84" s="1">
        <f t="shared" si="0"/>
        <v>2.5260480000000019E-2</v>
      </c>
      <c r="C84" s="1">
        <f t="shared" si="1"/>
        <v>1.7520536788101791E-4</v>
      </c>
      <c r="D84" s="1">
        <f t="shared" si="2"/>
        <v>0.59645361688531506</v>
      </c>
      <c r="E84" s="1"/>
      <c r="F84" s="1">
        <f t="shared" si="3"/>
        <v>0.57101793151743396</v>
      </c>
      <c r="G84" s="1">
        <f t="shared" si="4"/>
        <v>0.16445316427702109</v>
      </c>
    </row>
    <row r="85" spans="1:7">
      <c r="A85" s="1">
        <f t="shared" si="5"/>
        <v>0.29600000000000021</v>
      </c>
      <c r="B85" s="1">
        <f t="shared" si="0"/>
        <v>2.5962160000000022E-2</v>
      </c>
      <c r="C85" s="1">
        <f t="shared" si="1"/>
        <v>1.8007218365549062E-4</v>
      </c>
      <c r="D85" s="1">
        <f t="shared" si="2"/>
        <v>0.5944996171900957</v>
      </c>
      <c r="E85" s="1"/>
      <c r="F85" s="1">
        <f t="shared" si="3"/>
        <v>0.56835738500644017</v>
      </c>
      <c r="G85" s="1">
        <f t="shared" si="4"/>
        <v>0.16823378596190641</v>
      </c>
    </row>
    <row r="86" spans="1:7">
      <c r="A86" s="1">
        <f t="shared" si="5"/>
        <v>0.30400000000000021</v>
      </c>
      <c r="B86" s="1">
        <f t="shared" si="0"/>
        <v>2.6663840000000022E-2</v>
      </c>
      <c r="C86" s="1">
        <f t="shared" si="1"/>
        <v>1.8493899942996335E-4</v>
      </c>
      <c r="D86" s="1">
        <f t="shared" si="2"/>
        <v>0.59258864002515599</v>
      </c>
      <c r="E86" s="1"/>
      <c r="F86" s="1">
        <f t="shared" si="3"/>
        <v>0.56573986102572604</v>
      </c>
      <c r="G86" s="1">
        <f t="shared" si="4"/>
        <v>0.17198491775182084</v>
      </c>
    </row>
    <row r="87" spans="1:7">
      <c r="A87" s="1">
        <f t="shared" si="5"/>
        <v>0.31200000000000022</v>
      </c>
      <c r="B87" s="1">
        <f t="shared" si="0"/>
        <v>2.7365520000000022E-2</v>
      </c>
      <c r="C87" s="1">
        <f t="shared" si="1"/>
        <v>1.8980581520443608E-4</v>
      </c>
      <c r="D87" s="1">
        <f t="shared" si="2"/>
        <v>0.59071836501959296</v>
      </c>
      <c r="E87" s="1"/>
      <c r="F87" s="1">
        <f t="shared" si="3"/>
        <v>0.56316303920438848</v>
      </c>
      <c r="G87" s="1">
        <f t="shared" si="4"/>
        <v>0.17570686823176934</v>
      </c>
    </row>
    <row r="88" spans="1:7">
      <c r="A88" s="1">
        <f t="shared" si="5"/>
        <v>0.32000000000000023</v>
      </c>
      <c r="B88" s="1">
        <f t="shared" si="0"/>
        <v>2.8067200000000025E-2</v>
      </c>
      <c r="C88" s="1">
        <f t="shared" si="1"/>
        <v>1.9467263097890878E-4</v>
      </c>
      <c r="D88" s="1">
        <f t="shared" si="2"/>
        <v>0.58888664687230274</v>
      </c>
      <c r="E88" s="1"/>
      <c r="F88" s="1">
        <f t="shared" si="3"/>
        <v>0.56062477424132373</v>
      </c>
      <c r="G88" s="1">
        <f t="shared" si="4"/>
        <v>0.17939992775722371</v>
      </c>
    </row>
    <row r="89" spans="1:7">
      <c r="A89" s="1">
        <f t="shared" si="5"/>
        <v>0.32800000000000024</v>
      </c>
      <c r="B89" s="1">
        <f t="shared" si="0"/>
        <v>2.8768880000000024E-2</v>
      </c>
      <c r="C89" s="1">
        <f t="shared" si="1"/>
        <v>1.9953944675338151E-4</v>
      </c>
      <c r="D89" s="1">
        <f t="shared" si="2"/>
        <v>0.58709149803380656</v>
      </c>
      <c r="E89" s="1"/>
      <c r="F89" s="1">
        <f t="shared" si="3"/>
        <v>0.55812307858705323</v>
      </c>
      <c r="G89" s="1">
        <f t="shared" si="4"/>
        <v>0.1830643697765536</v>
      </c>
    </row>
    <row r="90" spans="1:7">
      <c r="A90" s="1">
        <f t="shared" si="5"/>
        <v>0.33600000000000024</v>
      </c>
      <c r="B90" s="1">
        <f t="shared" si="0"/>
        <v>2.9470560000000024E-2</v>
      </c>
      <c r="C90" s="1">
        <f t="shared" si="1"/>
        <v>2.0440626252785424E-4</v>
      </c>
      <c r="D90" s="1">
        <f t="shared" si="2"/>
        <v>0.58533107347470859</v>
      </c>
      <c r="E90" s="1"/>
      <c r="F90" s="1">
        <f t="shared" si="3"/>
        <v>0.55565610721218073</v>
      </c>
      <c r="G90" s="1">
        <f t="shared" si="4"/>
        <v>0.18670045202329286</v>
      </c>
    </row>
    <row r="91" spans="1:7">
      <c r="A91" s="1">
        <f t="shared" si="5"/>
        <v>0.34400000000000025</v>
      </c>
      <c r="B91" s="1">
        <f t="shared" si="0"/>
        <v>3.0172240000000024E-2</v>
      </c>
      <c r="C91" s="1">
        <f t="shared" si="1"/>
        <v>2.0927307830232694E-4</v>
      </c>
      <c r="D91" s="1">
        <f t="shared" si="2"/>
        <v>0.58360365724608709</v>
      </c>
      <c r="E91" s="1"/>
      <c r="F91" s="1">
        <f t="shared" si="3"/>
        <v>0.5532221441677847</v>
      </c>
      <c r="G91" s="1">
        <f t="shared" si="4"/>
        <v>0.19030841759371808</v>
      </c>
    </row>
    <row r="92" spans="1:7">
      <c r="A92" s="1">
        <f t="shared" si="5"/>
        <v>0.35200000000000026</v>
      </c>
      <c r="B92" s="1">
        <f t="shared" si="0"/>
        <v>3.0873920000000027E-2</v>
      </c>
      <c r="C92" s="1">
        <f t="shared" si="1"/>
        <v>2.1413989407679967E-4</v>
      </c>
      <c r="D92" s="1">
        <f t="shared" si="2"/>
        <v>0.5819076505845544</v>
      </c>
      <c r="E92" s="1"/>
      <c r="F92" s="1">
        <f t="shared" si="3"/>
        <v>0.55081959069047759</v>
      </c>
      <c r="G92" s="1">
        <f t="shared" si="4"/>
        <v>0.19388849592304824</v>
      </c>
    </row>
    <row r="93" spans="1:7">
      <c r="A93" s="1">
        <f t="shared" si="5"/>
        <v>0.36000000000000026</v>
      </c>
      <c r="B93" s="1">
        <f t="shared" si="0"/>
        <v>3.157560000000003E-2</v>
      </c>
      <c r="C93" s="1">
        <f t="shared" si="1"/>
        <v>2.190067098512724E-4</v>
      </c>
      <c r="D93" s="1">
        <f t="shared" si="2"/>
        <v>0.58024156135363791</v>
      </c>
      <c r="E93" s="1"/>
      <c r="F93" s="1">
        <f t="shared" si="3"/>
        <v>0.54844695464378657</v>
      </c>
      <c r="G93" s="1">
        <f t="shared" si="4"/>
        <v>0.19744090367176331</v>
      </c>
    </row>
    <row r="94" spans="1:7">
      <c r="A94" s="1">
        <f t="shared" si="5"/>
        <v>0.36800000000000027</v>
      </c>
      <c r="B94" s="1">
        <f t="shared" si="0"/>
        <v>3.2277280000000026E-2</v>
      </c>
      <c r="C94" s="1">
        <f t="shared" si="1"/>
        <v>2.2387352562574511E-4</v>
      </c>
      <c r="D94" s="1">
        <f t="shared" si="2"/>
        <v>0.57860399464519074</v>
      </c>
      <c r="E94" s="1"/>
      <c r="F94" s="1">
        <f t="shared" si="3"/>
        <v>0.54610284111956497</v>
      </c>
      <c r="G94" s="1">
        <f t="shared" si="4"/>
        <v>0.20096584553200006</v>
      </c>
    </row>
    <row r="95" spans="1:7">
      <c r="A95" s="1">
        <f t="shared" si="5"/>
        <v>0.37600000000000028</v>
      </c>
      <c r="B95" s="1">
        <f t="shared" si="0"/>
        <v>3.2978960000000029E-2</v>
      </c>
      <c r="C95" s="1">
        <f t="shared" si="1"/>
        <v>2.2874034140021784E-4</v>
      </c>
      <c r="D95" s="1">
        <f t="shared" si="2"/>
        <v>0.57699364439109457</v>
      </c>
      <c r="E95" s="1"/>
      <c r="F95" s="1">
        <f t="shared" si="3"/>
        <v>0.54378594404969438</v>
      </c>
      <c r="G95" s="1">
        <f t="shared" si="4"/>
        <v>0.20446351496268525</v>
      </c>
    </row>
    <row r="96" spans="1:7">
      <c r="A96" s="1">
        <f t="shared" si="5"/>
        <v>0.38400000000000029</v>
      </c>
      <c r="B96" s="1">
        <f t="shared" si="0"/>
        <v>3.3680640000000026E-2</v>
      </c>
      <c r="C96" s="1">
        <f t="shared" si="1"/>
        <v>2.3360715717469057E-4</v>
      </c>
      <c r="D96" s="1">
        <f t="shared" si="2"/>
        <v>0.57540928585758477</v>
      </c>
      <c r="E96" s="1"/>
      <c r="F96" s="1">
        <f t="shared" si="3"/>
        <v>0.54149503870041005</v>
      </c>
      <c r="G96" s="1">
        <f t="shared" si="4"/>
        <v>0.20793409486095762</v>
      </c>
    </row>
    <row r="97" spans="1:7">
      <c r="A97" s="1">
        <f t="shared" si="5"/>
        <v>0.39200000000000029</v>
      </c>
      <c r="B97" s="1">
        <f t="shared" si="0"/>
        <v>3.4382320000000029E-2</v>
      </c>
      <c r="C97" s="1">
        <f t="shared" si="1"/>
        <v>2.3847397294916327E-4</v>
      </c>
      <c r="D97" s="1">
        <f t="shared" si="2"/>
        <v>0.57384976891296402</v>
      </c>
      <c r="E97" s="1"/>
      <c r="F97" s="1">
        <f t="shared" si="3"/>
        <v>0.53922897494001476</v>
      </c>
      <c r="G97" s="1">
        <f t="shared" si="4"/>
        <v>0.21137775817648594</v>
      </c>
    </row>
    <row r="98" spans="1:7">
      <c r="A98" s="1">
        <f t="shared" si="5"/>
        <v>0.4000000000000003</v>
      </c>
      <c r="B98" s="1">
        <f t="shared" si="0"/>
        <v>3.5084000000000032E-2</v>
      </c>
      <c r="C98" s="1">
        <f t="shared" si="1"/>
        <v>2.43340788723636E-4</v>
      </c>
      <c r="D98" s="1">
        <f t="shared" si="2"/>
        <v>0.57231401197491683</v>
      </c>
      <c r="E98" s="1"/>
      <c r="F98" s="1">
        <f t="shared" si="3"/>
        <v>0.53698667118619314</v>
      </c>
      <c r="G98" s="1">
        <f t="shared" si="4"/>
        <v>0.21479466847447742</v>
      </c>
    </row>
    <row r="99" spans="1:7">
      <c r="A99" s="1">
        <f t="shared" si="5"/>
        <v>0.40800000000000031</v>
      </c>
      <c r="B99" s="1">
        <f t="shared" si="0"/>
        <v>3.5785680000000028E-2</v>
      </c>
      <c r="C99" s="1">
        <f t="shared" si="1"/>
        <v>2.4820760449810876E-4</v>
      </c>
      <c r="D99" s="1">
        <f t="shared" si="2"/>
        <v>0.57080099655664596</v>
      </c>
      <c r="E99" s="1"/>
      <c r="F99" s="1">
        <f t="shared" si="3"/>
        <v>0.53476710895214785</v>
      </c>
      <c r="G99" s="1">
        <f t="shared" si="4"/>
        <v>0.2181849804524765</v>
      </c>
    </row>
    <row r="100" spans="1:7">
      <c r="A100" s="1">
        <f t="shared" si="5"/>
        <v>0.41600000000000031</v>
      </c>
      <c r="B100" s="1">
        <f t="shared" si="0"/>
        <v>3.6487360000000031E-2</v>
      </c>
      <c r="C100" s="1">
        <f t="shared" si="1"/>
        <v>2.5307442027258144E-4</v>
      </c>
      <c r="D100" s="1">
        <f t="shared" si="2"/>
        <v>0.5693097623420309</v>
      </c>
      <c r="E100" s="1"/>
      <c r="F100" s="1">
        <f t="shared" si="3"/>
        <v>0.53256932792175826</v>
      </c>
      <c r="G100" s="1">
        <f t="shared" si="4"/>
        <v>0.22154884041545161</v>
      </c>
    </row>
    <row r="101" spans="1:7">
      <c r="A101" s="1">
        <f t="shared" si="5"/>
        <v>0.42400000000000032</v>
      </c>
      <c r="B101" s="1">
        <f t="shared" si="0"/>
        <v>3.7189040000000034E-2</v>
      </c>
      <c r="C101" s="1">
        <f t="shared" si="1"/>
        <v>2.5794123604705417E-4</v>
      </c>
      <c r="D101" s="1">
        <f t="shared" si="2"/>
        <v>0.56783940272931577</v>
      </c>
      <c r="E101" s="1"/>
      <c r="F101" s="1">
        <f t="shared" si="3"/>
        <v>0.53039242149326871</v>
      </c>
      <c r="G101" s="1">
        <f t="shared" si="4"/>
        <v>0.22488638671314609</v>
      </c>
    </row>
    <row r="102" spans="1:7">
      <c r="A102" s="1">
        <f t="shared" si="5"/>
        <v>0.43200000000000033</v>
      </c>
      <c r="B102" s="1">
        <f t="shared" si="0"/>
        <v>3.789072000000003E-2</v>
      </c>
      <c r="C102" s="1">
        <f t="shared" si="1"/>
        <v>2.628080518215269E-4</v>
      </c>
      <c r="D102" s="1">
        <f t="shared" si="2"/>
        <v>0.56638906079075402</v>
      </c>
      <c r="E102" s="1"/>
      <c r="F102" s="1">
        <f t="shared" si="3"/>
        <v>0.52823553273893242</v>
      </c>
      <c r="G102" s="1">
        <f t="shared" si="4"/>
        <v>0.22819775014321897</v>
      </c>
    </row>
    <row r="103" spans="1:7">
      <c r="A103" s="1">
        <f t="shared" si="5"/>
        <v>0.44000000000000034</v>
      </c>
      <c r="B103" s="1">
        <f t="shared" si="0"/>
        <v>3.8592400000000034E-2</v>
      </c>
      <c r="C103" s="1">
        <f t="shared" si="1"/>
        <v>2.6767486759599957E-4</v>
      </c>
      <c r="D103" s="1">
        <f t="shared" si="2"/>
        <v>0.56495792560238678</v>
      </c>
      <c r="E103" s="1"/>
      <c r="F103" s="1">
        <f t="shared" si="3"/>
        <v>0.52609785073479065</v>
      </c>
      <c r="G103" s="1">
        <f t="shared" si="4"/>
        <v>0.23148305432330807</v>
      </c>
    </row>
    <row r="104" spans="1:7">
      <c r="A104" s="1">
        <f t="shared" si="5"/>
        <v>0.44800000000000034</v>
      </c>
      <c r="B104" s="1">
        <f t="shared" si="0"/>
        <v>3.9294080000000037E-2</v>
      </c>
      <c r="C104" s="1">
        <f t="shared" si="1"/>
        <v>2.725416833704723E-4</v>
      </c>
      <c r="D104" s="1">
        <f t="shared" si="2"/>
        <v>0.56354522890391623</v>
      </c>
      <c r="E104" s="1"/>
      <c r="F104" s="1">
        <f t="shared" si="3"/>
        <v>0.52397860722054579</v>
      </c>
      <c r="G104" s="1">
        <f t="shared" si="4"/>
        <v>0.2347424160348047</v>
      </c>
    </row>
    <row r="105" spans="1:7">
      <c r="A105" s="1">
        <f t="shared" si="5"/>
        <v>0.45600000000000035</v>
      </c>
      <c r="B105" s="1">
        <f t="shared" si="0"/>
        <v>3.9995760000000033E-2</v>
      </c>
      <c r="C105" s="1">
        <f t="shared" si="1"/>
        <v>2.7740849914494503E-4</v>
      </c>
      <c r="D105" s="1">
        <f t="shared" si="2"/>
        <v>0.56215024205359043</v>
      </c>
      <c r="E105" s="1"/>
      <c r="F105" s="1">
        <f t="shared" si="3"/>
        <v>0.52187707355444546</v>
      </c>
      <c r="G105" s="1">
        <f t="shared" si="4"/>
        <v>0.23797594554082732</v>
      </c>
    </row>
    <row r="106" spans="1:7">
      <c r="A106" s="1">
        <f t="shared" si="5"/>
        <v>0.46400000000000036</v>
      </c>
      <c r="B106" s="1">
        <f t="shared" si="0"/>
        <v>4.0697440000000036E-2</v>
      </c>
      <c r="C106" s="1">
        <f t="shared" si="1"/>
        <v>2.8227531491941776E-4</v>
      </c>
      <c r="D106" s="1">
        <f t="shared" si="2"/>
        <v>0.56077227324729395</v>
      </c>
      <c r="E106" s="1"/>
      <c r="F106" s="1">
        <f t="shared" si="3"/>
        <v>0.51979255793237444</v>
      </c>
      <c r="G106" s="1">
        <f t="shared" si="4"/>
        <v>0.24118374688062194</v>
      </c>
    </row>
    <row r="107" spans="1:7">
      <c r="A107" s="1">
        <f t="shared" si="5"/>
        <v>0.47200000000000036</v>
      </c>
      <c r="B107" s="1">
        <f t="shared" si="0"/>
        <v>4.1399120000000039E-2</v>
      </c>
      <c r="C107" s="1">
        <f t="shared" si="1"/>
        <v>2.8714213069389049E-4</v>
      </c>
      <c r="D107" s="1">
        <f t="shared" si="2"/>
        <v>0.55941066497471936</v>
      </c>
      <c r="E107" s="1"/>
      <c r="F107" s="1">
        <f t="shared" si="3"/>
        <v>0.51772440284402543</v>
      </c>
      <c r="G107" s="1">
        <f t="shared" si="4"/>
        <v>0.24436591814238021</v>
      </c>
    </row>
    <row r="108" spans="1:7">
      <c r="A108" s="1">
        <f t="shared" si="5"/>
        <v>0.48000000000000037</v>
      </c>
      <c r="B108" s="1">
        <f t="shared" si="0"/>
        <v>4.2100800000000035E-2</v>
      </c>
      <c r="C108" s="1">
        <f t="shared" si="1"/>
        <v>2.9200894646836322E-4</v>
      </c>
      <c r="D108" s="1">
        <f t="shared" si="2"/>
        <v>0.55806479168868994</v>
      </c>
      <c r="E108" s="1"/>
      <c r="F108" s="1">
        <f t="shared" si="3"/>
        <v>0.51567198274222148</v>
      </c>
      <c r="G108" s="1">
        <f t="shared" si="4"/>
        <v>0.2475225517162665</v>
      </c>
    </row>
    <row r="109" spans="1:7">
      <c r="A109" s="1">
        <f t="shared" si="5"/>
        <v>0.48800000000000038</v>
      </c>
      <c r="B109" s="1">
        <f t="shared" si="0"/>
        <v>4.2802480000000039E-2</v>
      </c>
      <c r="C109" s="1">
        <f t="shared" si="1"/>
        <v>2.968757622428359E-4</v>
      </c>
      <c r="D109" s="1">
        <f t="shared" si="2"/>
        <v>0.55673405766646822</v>
      </c>
      <c r="E109" s="1"/>
      <c r="F109" s="1">
        <f t="shared" si="3"/>
        <v>0.51363470190422533</v>
      </c>
      <c r="G109" s="1">
        <f t="shared" si="4"/>
        <v>0.25065373452926215</v>
      </c>
    </row>
    <row r="110" spans="1:7">
      <c r="A110" s="1">
        <f t="shared" si="5"/>
        <v>0.49600000000000039</v>
      </c>
      <c r="B110" s="1">
        <f t="shared" si="0"/>
        <v>4.3504160000000042E-2</v>
      </c>
      <c r="C110" s="1">
        <f t="shared" si="1"/>
        <v>3.0174257801730863E-4</v>
      </c>
      <c r="D110" s="1">
        <f t="shared" si="2"/>
        <v>0.55541789504429828</v>
      </c>
      <c r="E110" s="1"/>
      <c r="F110" s="1">
        <f t="shared" si="3"/>
        <v>0.51161199246628097</v>
      </c>
      <c r="G110" s="1">
        <f t="shared" si="4"/>
        <v>0.25375954826327557</v>
      </c>
    </row>
    <row r="111" spans="1:7">
      <c r="A111" s="1">
        <f t="shared" si="5"/>
        <v>0.50400000000000034</v>
      </c>
      <c r="B111" s="1">
        <f t="shared" si="0"/>
        <v>4.4205840000000038E-2</v>
      </c>
      <c r="C111" s="1">
        <f t="shared" si="1"/>
        <v>3.0660939379178136E-4</v>
      </c>
      <c r="D111" s="1">
        <f t="shared" si="2"/>
        <v>0.55411576200852608</v>
      </c>
      <c r="E111" s="1"/>
      <c r="F111" s="1">
        <f t="shared" si="3"/>
        <v>0.50960331261473424</v>
      </c>
      <c r="G111" s="1">
        <f t="shared" si="4"/>
        <v>0.25684006955782623</v>
      </c>
    </row>
    <row r="112" spans="1:7">
      <c r="A112" s="1">
        <f t="shared" si="5"/>
        <v>0.51200000000000034</v>
      </c>
      <c r="B112" s="1">
        <f t="shared" si="0"/>
        <v>4.4907520000000034E-2</v>
      </c>
      <c r="C112" s="1">
        <f t="shared" si="1"/>
        <v>3.1147620956625404E-4</v>
      </c>
      <c r="D112" s="1">
        <f t="shared" si="2"/>
        <v>0.55282714112847875</v>
      </c>
      <c r="E112" s="1"/>
      <c r="F112" s="1">
        <f t="shared" si="3"/>
        <v>0.50760814491891249</v>
      </c>
      <c r="G112" s="1">
        <f t="shared" si="4"/>
        <v>0.25989537019848336</v>
      </c>
    </row>
    <row r="113" spans="1:7">
      <c r="A113" s="1">
        <f t="shared" si="5"/>
        <v>0.52000000000000035</v>
      </c>
      <c r="B113" s="1">
        <f t="shared" si="0"/>
        <v>4.5609200000000037E-2</v>
      </c>
      <c r="C113" s="1">
        <f t="shared" si="1"/>
        <v>3.1634302534072677E-4</v>
      </c>
      <c r="D113" s="1">
        <f t="shared" si="2"/>
        <v>0.5515515378178929</v>
      </c>
      <c r="E113" s="1"/>
      <c r="F113" s="1">
        <f t="shared" si="3"/>
        <v>0.5056259947925521</v>
      </c>
      <c r="G113" s="1">
        <f t="shared" si="4"/>
        <v>0.26292551729212726</v>
      </c>
    </row>
    <row r="114" spans="1:7">
      <c r="A114" s="1">
        <f t="shared" si="5"/>
        <v>0.52800000000000036</v>
      </c>
      <c r="B114" s="1">
        <f t="shared" ref="B114:B177" si="6">$D$34*A114</f>
        <v>4.6310880000000033E-2</v>
      </c>
      <c r="C114" s="1">
        <f t="shared" ref="C114:C177" si="7">$D$12+$D$9*A114/$D$15/$D$16</f>
        <v>3.212098411151995E-4</v>
      </c>
      <c r="D114" s="1">
        <f t="shared" ref="D114:D177" si="8">$D$21-$D$29*LOG10((A114/$D$25/$D$24)/(1-(A114/$D$27)))</f>
        <v>0.55028847891308996</v>
      </c>
      <c r="E114" s="1"/>
      <c r="F114" s="1">
        <f t="shared" ref="F114:F177" si="9">D114-C114-B114</f>
        <v>0.50365638907197474</v>
      </c>
      <c r="G114" s="1">
        <f t="shared" ref="G114:G177" si="10">A114*F114</f>
        <v>0.26593057343000287</v>
      </c>
    </row>
    <row r="115" spans="1:7">
      <c r="A115" s="1">
        <f t="shared" ref="A115:A178" si="11">A114+$D$40</f>
        <v>0.53600000000000037</v>
      </c>
      <c r="B115" s="1">
        <f t="shared" si="6"/>
        <v>4.7012560000000037E-2</v>
      </c>
      <c r="C115" s="1">
        <f t="shared" si="7"/>
        <v>3.2607665688967223E-4</v>
      </c>
      <c r="D115" s="1">
        <f t="shared" si="8"/>
        <v>0.54903751135734191</v>
      </c>
      <c r="E115" s="1"/>
      <c r="F115" s="1">
        <f t="shared" si="9"/>
        <v>0.50169887470045227</v>
      </c>
      <c r="G115" s="1">
        <f t="shared" si="10"/>
        <v>0.26891059683944257</v>
      </c>
    </row>
    <row r="116" spans="1:7">
      <c r="A116" s="1">
        <f t="shared" si="11"/>
        <v>0.54400000000000037</v>
      </c>
      <c r="B116" s="1">
        <f t="shared" si="6"/>
        <v>4.771424000000004E-2</v>
      </c>
      <c r="C116" s="1">
        <f t="shared" si="7"/>
        <v>3.309434726641449E-4</v>
      </c>
      <c r="D116" s="1">
        <f t="shared" si="8"/>
        <v>0.54779820098196219</v>
      </c>
      <c r="E116" s="1"/>
      <c r="F116" s="1">
        <f t="shared" si="9"/>
        <v>0.49975301750929801</v>
      </c>
      <c r="G116" s="1">
        <f t="shared" si="10"/>
        <v>0.27186564152505832</v>
      </c>
    </row>
    <row r="117" spans="1:7">
      <c r="A117" s="1">
        <f t="shared" si="11"/>
        <v>0.55200000000000038</v>
      </c>
      <c r="B117" s="1">
        <f t="shared" si="6"/>
        <v>4.8415920000000036E-2</v>
      </c>
      <c r="C117" s="1">
        <f t="shared" si="7"/>
        <v>3.3581028843861763E-4</v>
      </c>
      <c r="D117" s="1">
        <f t="shared" si="8"/>
        <v>0.54657013137562416</v>
      </c>
      <c r="E117" s="1"/>
      <c r="F117" s="1">
        <f t="shared" si="9"/>
        <v>0.49781840108718545</v>
      </c>
      <c r="G117" s="1">
        <f t="shared" si="10"/>
        <v>0.27479575740012657</v>
      </c>
    </row>
    <row r="118" spans="1:7">
      <c r="A118" s="1">
        <f t="shared" si="11"/>
        <v>0.56000000000000039</v>
      </c>
      <c r="B118" s="1">
        <f t="shared" si="6"/>
        <v>4.9117600000000039E-2</v>
      </c>
      <c r="C118" s="1">
        <f t="shared" si="7"/>
        <v>3.4067710421309036E-4</v>
      </c>
      <c r="D118" s="1">
        <f t="shared" si="8"/>
        <v>0.54535290283426308</v>
      </c>
      <c r="E118" s="1"/>
      <c r="F118" s="1">
        <f t="shared" si="9"/>
        <v>0.49589462573005</v>
      </c>
      <c r="G118" s="1">
        <f t="shared" si="10"/>
        <v>0.27770099040882817</v>
      </c>
    </row>
    <row r="119" spans="1:7">
      <c r="A119" s="1">
        <f t="shared" si="11"/>
        <v>0.56800000000000039</v>
      </c>
      <c r="B119" s="1">
        <f t="shared" si="6"/>
        <v>4.9819280000000042E-2</v>
      </c>
      <c r="C119" s="1">
        <f t="shared" si="7"/>
        <v>3.4554391998756309E-4</v>
      </c>
      <c r="D119" s="1">
        <f t="shared" si="8"/>
        <v>0.54414613138467871</v>
      </c>
      <c r="E119" s="1"/>
      <c r="F119" s="1">
        <f t="shared" si="9"/>
        <v>0.49398130746469116</v>
      </c>
      <c r="G119" s="1">
        <f t="shared" si="10"/>
        <v>0.28058138263994475</v>
      </c>
    </row>
    <row r="120" spans="1:7">
      <c r="A120" s="1">
        <f t="shared" si="11"/>
        <v>0.5760000000000004</v>
      </c>
      <c r="B120" s="1">
        <f t="shared" si="6"/>
        <v>5.0520960000000038E-2</v>
      </c>
      <c r="C120" s="1">
        <f t="shared" si="7"/>
        <v>3.5041073576203583E-4</v>
      </c>
      <c r="D120" s="1">
        <f t="shared" si="8"/>
        <v>0.54294944787562571</v>
      </c>
      <c r="E120" s="1"/>
      <c r="F120" s="1">
        <f t="shared" si="9"/>
        <v>0.49207807713986362</v>
      </c>
      <c r="G120" s="1">
        <f t="shared" si="10"/>
        <v>0.28343697243256166</v>
      </c>
    </row>
    <row r="121" spans="1:7">
      <c r="A121" s="1">
        <f t="shared" si="11"/>
        <v>0.58400000000000041</v>
      </c>
      <c r="B121" s="1">
        <f t="shared" si="6"/>
        <v>5.1222640000000041E-2</v>
      </c>
      <c r="C121" s="1">
        <f t="shared" si="7"/>
        <v>3.5527755153650856E-4</v>
      </c>
      <c r="D121" s="1">
        <f t="shared" si="8"/>
        <v>0.54176249713077784</v>
      </c>
      <c r="E121" s="1"/>
      <c r="F121" s="1">
        <f t="shared" si="9"/>
        <v>0.49018457957924128</v>
      </c>
      <c r="G121" s="1">
        <f t="shared" si="10"/>
        <v>0.28626779447427708</v>
      </c>
    </row>
    <row r="122" spans="1:7">
      <c r="A122" s="1">
        <f t="shared" si="11"/>
        <v>0.59200000000000041</v>
      </c>
      <c r="B122" s="1">
        <f t="shared" si="6"/>
        <v>5.1924320000000045E-2</v>
      </c>
      <c r="C122" s="1">
        <f t="shared" si="7"/>
        <v>3.6014436731098123E-4</v>
      </c>
      <c r="D122" s="1">
        <f t="shared" si="8"/>
        <v>0.54058493715848888</v>
      </c>
      <c r="E122" s="1"/>
      <c r="F122" s="1">
        <f t="shared" si="9"/>
        <v>0.48830047279117783</v>
      </c>
      <c r="G122" s="1">
        <f t="shared" si="10"/>
        <v>0.28907387989237748</v>
      </c>
    </row>
    <row r="123" spans="1:7">
      <c r="A123" s="1">
        <f t="shared" si="11"/>
        <v>0.60000000000000042</v>
      </c>
      <c r="B123" s="1">
        <f t="shared" si="6"/>
        <v>5.2626000000000041E-2</v>
      </c>
      <c r="C123" s="1">
        <f t="shared" si="7"/>
        <v>3.6501118308545396E-4</v>
      </c>
      <c r="D123" s="1">
        <f t="shared" si="8"/>
        <v>0.53941643841374509</v>
      </c>
      <c r="E123" s="1"/>
      <c r="F123" s="1">
        <f t="shared" si="9"/>
        <v>0.48642542723065962</v>
      </c>
      <c r="G123" s="1">
        <f t="shared" si="10"/>
        <v>0.29185525633839599</v>
      </c>
    </row>
    <row r="124" spans="1:7">
      <c r="A124" s="1">
        <f t="shared" si="11"/>
        <v>0.60800000000000043</v>
      </c>
      <c r="B124" s="1">
        <f t="shared" si="6"/>
        <v>5.3327680000000044E-2</v>
      </c>
      <c r="C124" s="1">
        <f t="shared" si="7"/>
        <v>3.6987799885992669E-4</v>
      </c>
      <c r="D124" s="1">
        <f t="shared" si="8"/>
        <v>0.53825668310813246</v>
      </c>
      <c r="E124" s="1"/>
      <c r="F124" s="1">
        <f t="shared" si="9"/>
        <v>0.48455912510927251</v>
      </c>
      <c r="G124" s="1">
        <f t="shared" si="10"/>
        <v>0.29461194806643792</v>
      </c>
    </row>
    <row r="125" spans="1:7">
      <c r="A125" s="1">
        <f t="shared" si="11"/>
        <v>0.61600000000000044</v>
      </c>
      <c r="B125" s="1">
        <f t="shared" si="6"/>
        <v>5.4029360000000047E-2</v>
      </c>
      <c r="C125" s="1">
        <f t="shared" si="7"/>
        <v>3.7474481463439942E-4</v>
      </c>
      <c r="D125" s="1">
        <f t="shared" si="8"/>
        <v>0.53710536456402247</v>
      </c>
      <c r="E125" s="1"/>
      <c r="F125" s="1">
        <f t="shared" si="9"/>
        <v>0.48270125974938805</v>
      </c>
      <c r="G125" s="1">
        <f t="shared" si="10"/>
        <v>0.29734397600562323</v>
      </c>
    </row>
    <row r="126" spans="1:7">
      <c r="A126" s="1">
        <f t="shared" si="11"/>
        <v>0.62400000000000044</v>
      </c>
      <c r="B126" s="1">
        <f t="shared" si="6"/>
        <v>5.4731040000000043E-2</v>
      </c>
      <c r="C126" s="1">
        <f t="shared" si="7"/>
        <v>3.7961163040887215E-4</v>
      </c>
      <c r="D126" s="1">
        <f t="shared" si="8"/>
        <v>0.53596218660952122</v>
      </c>
      <c r="E126" s="1"/>
      <c r="F126" s="1">
        <f t="shared" si="9"/>
        <v>0.48085153497911226</v>
      </c>
      <c r="G126" s="1">
        <f t="shared" si="10"/>
        <v>0.30005135782696624</v>
      </c>
    </row>
    <row r="127" spans="1:7">
      <c r="A127" s="1">
        <f t="shared" si="11"/>
        <v>0.63200000000000045</v>
      </c>
      <c r="B127" s="1">
        <f t="shared" si="6"/>
        <v>5.5432720000000046E-2</v>
      </c>
      <c r="C127" s="1">
        <f t="shared" si="7"/>
        <v>3.8447844618334488E-4</v>
      </c>
      <c r="D127" s="1">
        <f t="shared" si="8"/>
        <v>0.53482686301103433</v>
      </c>
      <c r="E127" s="1"/>
      <c r="F127" s="1">
        <f t="shared" si="9"/>
        <v>0.47900966456485089</v>
      </c>
      <c r="G127" s="1">
        <f t="shared" si="10"/>
        <v>0.30273410800498596</v>
      </c>
    </row>
    <row r="128" spans="1:7">
      <c r="A128" s="1">
        <f t="shared" si="11"/>
        <v>0.64000000000000046</v>
      </c>
      <c r="B128" s="1">
        <f t="shared" si="6"/>
        <v>5.613440000000005E-2</v>
      </c>
      <c r="C128" s="1">
        <f t="shared" si="7"/>
        <v>3.8934526195781756E-4</v>
      </c>
      <c r="D128" s="1">
        <f t="shared" si="8"/>
        <v>0.53369911694057559</v>
      </c>
      <c r="E128" s="1"/>
      <c r="F128" s="1">
        <f t="shared" si="9"/>
        <v>0.47717537167861779</v>
      </c>
      <c r="G128" s="1">
        <f t="shared" si="10"/>
        <v>0.30539223787431558</v>
      </c>
    </row>
    <row r="129" spans="1:7">
      <c r="A129" s="1">
        <f t="shared" si="11"/>
        <v>0.64800000000000046</v>
      </c>
      <c r="B129" s="1">
        <f t="shared" si="6"/>
        <v>5.6836080000000046E-2</v>
      </c>
      <c r="C129" s="1">
        <f t="shared" si="7"/>
        <v>3.9421207773229029E-4</v>
      </c>
      <c r="D129" s="1">
        <f t="shared" si="8"/>
        <v>0.53257868047519585</v>
      </c>
      <c r="E129" s="1"/>
      <c r="F129" s="1">
        <f t="shared" si="9"/>
        <v>0.47534838839746352</v>
      </c>
      <c r="G129" s="1">
        <f t="shared" si="10"/>
        <v>0.3080257556815566</v>
      </c>
    </row>
    <row r="130" spans="1:7">
      <c r="A130" s="1">
        <f t="shared" si="11"/>
        <v>0.65600000000000047</v>
      </c>
      <c r="B130" s="1">
        <f t="shared" si="6"/>
        <v>5.7537760000000049E-2</v>
      </c>
      <c r="C130" s="1">
        <f t="shared" si="7"/>
        <v>3.9907889350676302E-4</v>
      </c>
      <c r="D130" s="1">
        <f t="shared" si="8"/>
        <v>0.53146529412613253</v>
      </c>
      <c r="E130" s="1"/>
      <c r="F130" s="1">
        <f t="shared" si="9"/>
        <v>0.47352845523262571</v>
      </c>
      <c r="G130" s="1">
        <f t="shared" si="10"/>
        <v>0.3106346666326027</v>
      </c>
    </row>
    <row r="131" spans="1:7">
      <c r="A131" s="1">
        <f t="shared" si="11"/>
        <v>0.66400000000000048</v>
      </c>
      <c r="B131" s="1">
        <f t="shared" si="6"/>
        <v>5.8239440000000052E-2</v>
      </c>
      <c r="C131" s="1">
        <f t="shared" si="7"/>
        <v>4.0394570928123575E-4</v>
      </c>
      <c r="D131" s="1">
        <f t="shared" si="8"/>
        <v>0.53035870639548133</v>
      </c>
      <c r="E131" s="1"/>
      <c r="F131" s="1">
        <f t="shared" si="9"/>
        <v>0.47171532068620003</v>
      </c>
      <c r="G131" s="1">
        <f t="shared" si="10"/>
        <v>0.31321897293563705</v>
      </c>
    </row>
    <row r="132" spans="1:7">
      <c r="A132" s="1">
        <f t="shared" si="11"/>
        <v>0.67200000000000049</v>
      </c>
      <c r="B132" s="1">
        <f t="shared" si="6"/>
        <v>5.8941120000000048E-2</v>
      </c>
      <c r="C132" s="1">
        <f t="shared" si="7"/>
        <v>4.0881252505570848E-4</v>
      </c>
      <c r="D132" s="1">
        <f t="shared" si="8"/>
        <v>0.52925867335837729</v>
      </c>
      <c r="E132" s="1"/>
      <c r="F132" s="1">
        <f t="shared" si="9"/>
        <v>0.46990874083332146</v>
      </c>
      <c r="G132" s="1">
        <f t="shared" si="10"/>
        <v>0.31577867383999225</v>
      </c>
    </row>
    <row r="133" spans="1:7">
      <c r="A133" s="1">
        <f t="shared" si="11"/>
        <v>0.68000000000000049</v>
      </c>
      <c r="B133" s="1">
        <f t="shared" si="6"/>
        <v>5.9642800000000051E-2</v>
      </c>
      <c r="C133" s="1">
        <f t="shared" si="7"/>
        <v>4.1367934083018121E-4</v>
      </c>
      <c r="D133" s="1">
        <f t="shared" si="8"/>
        <v>0.52816495826883414</v>
      </c>
      <c r="E133" s="1"/>
      <c r="F133" s="1">
        <f t="shared" si="9"/>
        <v>0.46810847892800395</v>
      </c>
      <c r="G133" s="1">
        <f t="shared" si="10"/>
        <v>0.31831376567104291</v>
      </c>
    </row>
    <row r="134" spans="1:7">
      <c r="A134" s="1">
        <f t="shared" si="11"/>
        <v>0.6880000000000005</v>
      </c>
      <c r="B134" s="1">
        <f t="shared" si="6"/>
        <v>6.0344480000000048E-2</v>
      </c>
      <c r="C134" s="1">
        <f t="shared" si="7"/>
        <v>4.1854615660465389E-4</v>
      </c>
      <c r="D134" s="1">
        <f t="shared" si="8"/>
        <v>0.52707733118754296</v>
      </c>
      <c r="E134" s="1"/>
      <c r="F134" s="1">
        <f t="shared" si="9"/>
        <v>0.46631430503093829</v>
      </c>
      <c r="G134" s="1">
        <f t="shared" si="10"/>
        <v>0.32082424186128577</v>
      </c>
    </row>
    <row r="135" spans="1:7">
      <c r="A135" s="1">
        <f t="shared" si="11"/>
        <v>0.69600000000000051</v>
      </c>
      <c r="B135" s="1">
        <f t="shared" si="6"/>
        <v>6.1046160000000051E-2</v>
      </c>
      <c r="C135" s="1">
        <f t="shared" si="7"/>
        <v>4.2341297237912662E-4</v>
      </c>
      <c r="D135" s="1">
        <f t="shared" si="8"/>
        <v>0.5259955686300658</v>
      </c>
      <c r="E135" s="1"/>
      <c r="F135" s="1">
        <f t="shared" si="9"/>
        <v>0.4645259956576866</v>
      </c>
      <c r="G135" s="1">
        <f t="shared" si="10"/>
        <v>0.3233100929777501</v>
      </c>
    </row>
    <row r="136" spans="1:7">
      <c r="A136" s="1">
        <f t="shared" si="11"/>
        <v>0.70400000000000051</v>
      </c>
      <c r="B136" s="1">
        <f t="shared" si="6"/>
        <v>6.1747840000000054E-2</v>
      </c>
      <c r="C136" s="1">
        <f t="shared" si="7"/>
        <v>4.2827978815359935E-4</v>
      </c>
      <c r="D136" s="1">
        <f t="shared" si="8"/>
        <v>0.52491945323398581</v>
      </c>
      <c r="E136" s="1"/>
      <c r="F136" s="1">
        <f t="shared" si="9"/>
        <v>0.46274333344583213</v>
      </c>
      <c r="G136" s="1">
        <f t="shared" si="10"/>
        <v>0.32577130674586607</v>
      </c>
    </row>
    <row r="137" spans="1:7">
      <c r="A137" s="1">
        <f t="shared" si="11"/>
        <v>0.71200000000000052</v>
      </c>
      <c r="B137" s="1">
        <f t="shared" si="6"/>
        <v>6.244952000000005E-2</v>
      </c>
      <c r="C137" s="1">
        <f t="shared" si="7"/>
        <v>4.3314660392807208E-4</v>
      </c>
      <c r="D137" s="1">
        <f t="shared" si="8"/>
        <v>0.52384877344368252</v>
      </c>
      <c r="E137" s="1"/>
      <c r="F137" s="1">
        <f t="shared" si="9"/>
        <v>0.46096610683975436</v>
      </c>
      <c r="G137" s="1">
        <f t="shared" si="10"/>
        <v>0.32820786806990537</v>
      </c>
    </row>
    <row r="138" spans="1:7">
      <c r="A138" s="1">
        <f t="shared" si="11"/>
        <v>0.72000000000000053</v>
      </c>
      <c r="B138" s="1">
        <f t="shared" si="6"/>
        <v>6.315120000000006E-2</v>
      </c>
      <c r="C138" s="1">
        <f t="shared" si="7"/>
        <v>4.3801341970254481E-4</v>
      </c>
      <c r="D138" s="1">
        <f t="shared" si="8"/>
        <v>0.52278332321150855</v>
      </c>
      <c r="E138" s="1"/>
      <c r="F138" s="1">
        <f t="shared" si="9"/>
        <v>0.45919410979180597</v>
      </c>
      <c r="G138" s="1">
        <f t="shared" si="10"/>
        <v>0.33061975905010055</v>
      </c>
    </row>
    <row r="139" spans="1:7">
      <c r="A139" s="1">
        <f t="shared" si="11"/>
        <v>0.72800000000000054</v>
      </c>
      <c r="B139" s="1">
        <f t="shared" si="6"/>
        <v>6.3852880000000056E-2</v>
      </c>
      <c r="C139" s="1">
        <f t="shared" si="7"/>
        <v>4.4288023547701754E-4</v>
      </c>
      <c r="D139" s="1">
        <f t="shared" si="8"/>
        <v>0.5217229017142333</v>
      </c>
      <c r="E139" s="1"/>
      <c r="F139" s="1">
        <f t="shared" si="9"/>
        <v>0.45742714147875624</v>
      </c>
      <c r="G139" s="1">
        <f t="shared" si="10"/>
        <v>0.33300695899653476</v>
      </c>
    </row>
    <row r="140" spans="1:7">
      <c r="A140" s="1">
        <f t="shared" si="11"/>
        <v>0.73600000000000054</v>
      </c>
      <c r="B140" s="1">
        <f t="shared" si="6"/>
        <v>6.4554560000000052E-2</v>
      </c>
      <c r="C140" s="1">
        <f t="shared" si="7"/>
        <v>4.4774705125149022E-4</v>
      </c>
      <c r="D140" s="1">
        <f t="shared" si="8"/>
        <v>0.52066731308370529</v>
      </c>
      <c r="E140" s="1"/>
      <c r="F140" s="1">
        <f t="shared" si="9"/>
        <v>0.45566500603245375</v>
      </c>
      <c r="G140" s="1">
        <f t="shared" si="10"/>
        <v>0.3353694444398862</v>
      </c>
    </row>
    <row r="141" spans="1:7">
      <c r="A141" s="1">
        <f t="shared" si="11"/>
        <v>0.74400000000000055</v>
      </c>
      <c r="B141" s="1">
        <f t="shared" si="6"/>
        <v>6.5256240000000063E-2</v>
      </c>
      <c r="C141" s="1">
        <f t="shared" si="7"/>
        <v>4.5261386702596295E-4</v>
      </c>
      <c r="D141" s="1">
        <f t="shared" si="8"/>
        <v>0.51961636615076023</v>
      </c>
      <c r="E141" s="1"/>
      <c r="F141" s="1">
        <f t="shared" si="9"/>
        <v>0.45390751228373416</v>
      </c>
      <c r="G141" s="1">
        <f t="shared" si="10"/>
        <v>0.33770718913909847</v>
      </c>
    </row>
    <row r="142" spans="1:7">
      <c r="A142" s="1">
        <f t="shared" si="11"/>
        <v>0.75200000000000056</v>
      </c>
      <c r="B142" s="1">
        <f t="shared" si="6"/>
        <v>6.5957920000000059E-2</v>
      </c>
      <c r="C142" s="1">
        <f t="shared" si="7"/>
        <v>4.5748068280043568E-4</v>
      </c>
      <c r="D142" s="1">
        <f t="shared" si="8"/>
        <v>0.5185698742014766</v>
      </c>
      <c r="E142" s="1"/>
      <c r="F142" s="1">
        <f t="shared" si="9"/>
        <v>0.45215447351867616</v>
      </c>
      <c r="G142" s="1">
        <f t="shared" si="10"/>
        <v>0.34002016408604474</v>
      </c>
    </row>
    <row r="143" spans="1:7">
      <c r="A143" s="1">
        <f t="shared" si="11"/>
        <v>0.76000000000000056</v>
      </c>
      <c r="B143" s="1">
        <f t="shared" si="6"/>
        <v>6.6659600000000055E-2</v>
      </c>
      <c r="C143" s="1">
        <f t="shared" si="7"/>
        <v>4.6234749857490841E-4</v>
      </c>
      <c r="D143" s="1">
        <f t="shared" si="8"/>
        <v>0.51752765474493956</v>
      </c>
      <c r="E143" s="1"/>
      <c r="F143" s="1">
        <f t="shared" si="9"/>
        <v>0.45040570724636464</v>
      </c>
      <c r="G143" s="1">
        <f t="shared" si="10"/>
        <v>0.34230833750723738</v>
      </c>
    </row>
    <row r="144" spans="1:7">
      <c r="A144" s="1">
        <f t="shared" si="11"/>
        <v>0.76800000000000057</v>
      </c>
      <c r="B144" s="1">
        <f t="shared" si="6"/>
        <v>6.7361280000000051E-2</v>
      </c>
      <c r="C144" s="1">
        <f t="shared" si="7"/>
        <v>4.6721431434938114E-4</v>
      </c>
      <c r="D144" s="1">
        <f t="shared" si="8"/>
        <v>0.51648952929173642</v>
      </c>
      <c r="E144" s="1"/>
      <c r="F144" s="1">
        <f t="shared" si="9"/>
        <v>0.44866103497738696</v>
      </c>
      <c r="G144" s="1">
        <f t="shared" si="10"/>
        <v>0.34457167486263346</v>
      </c>
    </row>
    <row r="145" spans="1:7">
      <c r="A145" s="1">
        <f t="shared" si="11"/>
        <v>0.77600000000000058</v>
      </c>
      <c r="B145" s="1">
        <f t="shared" si="6"/>
        <v>6.8062960000000061E-2</v>
      </c>
      <c r="C145" s="1">
        <f t="shared" si="7"/>
        <v>4.7208113012385387E-4</v>
      </c>
      <c r="D145" s="1">
        <f t="shared" si="8"/>
        <v>0.51545532314246123</v>
      </c>
      <c r="E145" s="1"/>
      <c r="F145" s="1">
        <f t="shared" si="9"/>
        <v>0.4469202820123373</v>
      </c>
      <c r="G145" s="1">
        <f t="shared" si="10"/>
        <v>0.34681013884157402</v>
      </c>
    </row>
    <row r="146" spans="1:7">
      <c r="A146" s="1">
        <f t="shared" si="11"/>
        <v>0.78400000000000059</v>
      </c>
      <c r="B146" s="1">
        <f t="shared" si="6"/>
        <v>6.8764640000000057E-2</v>
      </c>
      <c r="C146" s="1">
        <f t="shared" si="7"/>
        <v>4.7694794589832654E-4</v>
      </c>
      <c r="D146" s="1">
        <f t="shared" si="8"/>
        <v>0.51442486518555131</v>
      </c>
      <c r="E146" s="1"/>
      <c r="F146" s="1">
        <f t="shared" si="9"/>
        <v>0.4451832772396529</v>
      </c>
      <c r="G146" s="1">
        <f t="shared" si="10"/>
        <v>0.34902368935588812</v>
      </c>
    </row>
    <row r="147" spans="1:7">
      <c r="A147" s="1">
        <f t="shared" si="11"/>
        <v>0.79200000000000059</v>
      </c>
      <c r="B147" s="1">
        <f t="shared" si="6"/>
        <v>6.9466320000000054E-2</v>
      </c>
      <c r="C147" s="1">
        <f t="shared" si="7"/>
        <v>4.8181476167279927E-4</v>
      </c>
      <c r="D147" s="1">
        <f t="shared" si="8"/>
        <v>0.51339798770382949</v>
      </c>
      <c r="E147" s="1"/>
      <c r="F147" s="1">
        <f t="shared" si="9"/>
        <v>0.44344985294215666</v>
      </c>
      <c r="G147" s="1">
        <f t="shared" si="10"/>
        <v>0.35121228353018835</v>
      </c>
    </row>
    <row r="148" spans="1:7">
      <c r="A148" s="1">
        <f t="shared" si="11"/>
        <v>0.8000000000000006</v>
      </c>
      <c r="B148" s="1">
        <f t="shared" si="6"/>
        <v>7.0168000000000064E-2</v>
      </c>
      <c r="C148" s="1">
        <f t="shared" si="7"/>
        <v>4.86681577447272E-4</v>
      </c>
      <c r="D148" s="1">
        <f t="shared" si="8"/>
        <v>0.51237452618916268</v>
      </c>
      <c r="E148" s="1"/>
      <c r="F148" s="1">
        <f t="shared" si="9"/>
        <v>0.44171984461171537</v>
      </c>
      <c r="G148" s="1">
        <f t="shared" si="10"/>
        <v>0.35337587568937256</v>
      </c>
    </row>
    <row r="149" spans="1:7">
      <c r="A149" s="1">
        <f t="shared" si="11"/>
        <v>0.80800000000000061</v>
      </c>
      <c r="B149" s="1">
        <f t="shared" si="6"/>
        <v>7.086968000000006E-2</v>
      </c>
      <c r="C149" s="1">
        <f t="shared" si="7"/>
        <v>4.9154839322174473E-4</v>
      </c>
      <c r="D149" s="1">
        <f t="shared" si="8"/>
        <v>0.51135431916468621</v>
      </c>
      <c r="E149" s="1"/>
      <c r="F149" s="1">
        <f t="shared" si="9"/>
        <v>0.43999309077146442</v>
      </c>
      <c r="G149" s="1">
        <f t="shared" si="10"/>
        <v>0.35551441734334355</v>
      </c>
    </row>
    <row r="150" spans="1:7">
      <c r="A150" s="1">
        <f t="shared" si="11"/>
        <v>0.81600000000000061</v>
      </c>
      <c r="B150" s="1">
        <f t="shared" si="6"/>
        <v>7.1571360000000056E-2</v>
      </c>
      <c r="C150" s="1">
        <f t="shared" si="7"/>
        <v>4.9641520899621752E-4</v>
      </c>
      <c r="D150" s="1">
        <f t="shared" si="8"/>
        <v>0.51033720801408167</v>
      </c>
      <c r="E150" s="1"/>
      <c r="F150" s="1">
        <f t="shared" si="9"/>
        <v>0.43826943280508535</v>
      </c>
      <c r="G150" s="1">
        <f t="shared" si="10"/>
        <v>0.3576278571689499</v>
      </c>
    </row>
    <row r="151" spans="1:7">
      <c r="A151" s="1">
        <f t="shared" si="11"/>
        <v>0.82400000000000062</v>
      </c>
      <c r="B151" s="1">
        <f t="shared" si="6"/>
        <v>7.2273040000000066E-2</v>
      </c>
      <c r="C151" s="1">
        <f t="shared" si="7"/>
        <v>5.0128202477069019E-4</v>
      </c>
      <c r="D151" s="1">
        <f t="shared" si="8"/>
        <v>0.50932303681742153</v>
      </c>
      <c r="E151" s="1"/>
      <c r="F151" s="1">
        <f t="shared" si="9"/>
        <v>0.43654871479265073</v>
      </c>
      <c r="G151" s="1">
        <f t="shared" si="10"/>
        <v>0.35971614098914445</v>
      </c>
    </row>
    <row r="152" spans="1:7">
      <c r="A152" s="1">
        <f t="shared" si="11"/>
        <v>0.83200000000000063</v>
      </c>
      <c r="B152" s="1">
        <f t="shared" si="6"/>
        <v>7.2974720000000062E-2</v>
      </c>
      <c r="C152" s="1">
        <f t="shared" si="7"/>
        <v>5.0614884054516287E-4</v>
      </c>
      <c r="D152" s="1">
        <f t="shared" si="8"/>
        <v>0.50831165219313035</v>
      </c>
      <c r="E152" s="1"/>
      <c r="F152" s="1">
        <f t="shared" si="9"/>
        <v>0.43483078335258518</v>
      </c>
      <c r="G152" s="1">
        <f t="shared" si="10"/>
        <v>0.36177921174935113</v>
      </c>
    </row>
    <row r="153" spans="1:7">
      <c r="A153" s="1">
        <f t="shared" si="11"/>
        <v>0.84000000000000064</v>
      </c>
      <c r="B153" s="1">
        <f t="shared" si="6"/>
        <v>7.3676400000000059E-2</v>
      </c>
      <c r="C153" s="1">
        <f t="shared" si="7"/>
        <v>5.1101565631963555E-4</v>
      </c>
      <c r="D153" s="1">
        <f t="shared" si="8"/>
        <v>0.5073029031456322</v>
      </c>
      <c r="E153" s="1"/>
      <c r="F153" s="1">
        <f t="shared" si="9"/>
        <v>0.4331154874893125</v>
      </c>
      <c r="G153" s="1">
        <f t="shared" si="10"/>
        <v>0.3638170094910228</v>
      </c>
    </row>
    <row r="154" spans="1:7">
      <c r="A154" s="1">
        <f t="shared" si="11"/>
        <v>0.84800000000000064</v>
      </c>
      <c r="B154" s="1">
        <f t="shared" si="6"/>
        <v>7.4378080000000069E-2</v>
      </c>
      <c r="C154" s="1">
        <f t="shared" si="7"/>
        <v>5.1588247209410833E-4</v>
      </c>
      <c r="D154" s="1">
        <f t="shared" si="8"/>
        <v>0.50629664091828552</v>
      </c>
      <c r="E154" s="1"/>
      <c r="F154" s="1">
        <f t="shared" si="9"/>
        <v>0.43140267844619135</v>
      </c>
      <c r="G154" s="1">
        <f t="shared" si="10"/>
        <v>0.36582947132237054</v>
      </c>
    </row>
    <row r="155" spans="1:7">
      <c r="A155" s="1">
        <f t="shared" si="11"/>
        <v>0.85600000000000065</v>
      </c>
      <c r="B155" s="1">
        <f t="shared" si="6"/>
        <v>7.5079760000000065E-2</v>
      </c>
      <c r="C155" s="1">
        <f t="shared" si="7"/>
        <v>5.2074928786858101E-4</v>
      </c>
      <c r="D155" s="1">
        <f t="shared" si="8"/>
        <v>0.50529271885122118</v>
      </c>
      <c r="E155" s="1"/>
      <c r="F155" s="1">
        <f t="shared" si="9"/>
        <v>0.42969220956335252</v>
      </c>
      <c r="G155" s="1">
        <f t="shared" si="10"/>
        <v>0.36781653138623005</v>
      </c>
    </row>
    <row r="156" spans="1:7">
      <c r="A156" s="1">
        <f t="shared" si="11"/>
        <v>0.86400000000000066</v>
      </c>
      <c r="B156" s="1">
        <f t="shared" si="6"/>
        <v>7.5781440000000061E-2</v>
      </c>
      <c r="C156" s="1">
        <f t="shared" si="7"/>
        <v>5.2561610364305379E-4</v>
      </c>
      <c r="D156" s="1">
        <f t="shared" si="8"/>
        <v>0.50429099224372997</v>
      </c>
      <c r="E156" s="1"/>
      <c r="F156" s="1">
        <f t="shared" si="9"/>
        <v>0.42798393614008678</v>
      </c>
      <c r="G156" s="1">
        <f t="shared" si="10"/>
        <v>0.36977812082503525</v>
      </c>
    </row>
    <row r="157" spans="1:7">
      <c r="A157" s="1">
        <f t="shared" si="11"/>
        <v>0.87200000000000066</v>
      </c>
      <c r="B157" s="1">
        <f t="shared" si="6"/>
        <v>7.6483120000000071E-2</v>
      </c>
      <c r="C157" s="1">
        <f t="shared" si="7"/>
        <v>5.3048291941752658E-4</v>
      </c>
      <c r="D157" s="1">
        <f t="shared" si="8"/>
        <v>0.50329131822085349</v>
      </c>
      <c r="E157" s="1"/>
      <c r="F157" s="1">
        <f t="shared" si="9"/>
        <v>0.42627771530143593</v>
      </c>
      <c r="G157" s="1">
        <f t="shared" si="10"/>
        <v>0.37171416774285243</v>
      </c>
    </row>
    <row r="158" spans="1:7">
      <c r="A158" s="1">
        <f t="shared" si="11"/>
        <v>0.88000000000000067</v>
      </c>
      <c r="B158" s="1">
        <f t="shared" si="6"/>
        <v>7.7184800000000067E-2</v>
      </c>
      <c r="C158" s="1">
        <f t="shared" si="7"/>
        <v>5.3534973519199914E-4</v>
      </c>
      <c r="D158" s="1">
        <f t="shared" si="8"/>
        <v>0.50229355560386002</v>
      </c>
      <c r="E158" s="1"/>
      <c r="F158" s="1">
        <f t="shared" si="9"/>
        <v>0.42457340586866799</v>
      </c>
      <c r="G158" s="1">
        <f t="shared" si="10"/>
        <v>0.37362459716442808</v>
      </c>
    </row>
    <row r="159" spans="1:7">
      <c r="A159" s="1">
        <f t="shared" si="11"/>
        <v>0.88800000000000068</v>
      </c>
      <c r="B159" s="1">
        <f t="shared" si="6"/>
        <v>7.7886480000000063E-2</v>
      </c>
      <c r="C159" s="1">
        <f t="shared" si="7"/>
        <v>5.4021655096647193E-4</v>
      </c>
      <c r="D159" s="1">
        <f t="shared" si="8"/>
        <v>0.50129756478429643</v>
      </c>
      <c r="E159" s="1"/>
      <c r="F159" s="1">
        <f t="shared" si="9"/>
        <v>0.42287086823332987</v>
      </c>
      <c r="G159" s="1">
        <f t="shared" si="10"/>
        <v>0.37550933099119721</v>
      </c>
    </row>
    <row r="160" spans="1:7">
      <c r="A160" s="1">
        <f t="shared" si="11"/>
        <v>0.89600000000000068</v>
      </c>
      <c r="B160" s="1">
        <f t="shared" si="6"/>
        <v>7.8588160000000074E-2</v>
      </c>
      <c r="C160" s="1">
        <f t="shared" si="7"/>
        <v>5.450833667409446E-4</v>
      </c>
      <c r="D160" s="1">
        <f t="shared" si="8"/>
        <v>0.50030320760132174</v>
      </c>
      <c r="E160" s="1"/>
      <c r="F160" s="1">
        <f t="shared" si="9"/>
        <v>0.42116996423458075</v>
      </c>
      <c r="G160" s="1">
        <f t="shared" si="10"/>
        <v>0.37736828795418464</v>
      </c>
    </row>
    <row r="161" spans="1:7">
      <c r="A161" s="1">
        <f t="shared" si="11"/>
        <v>0.90400000000000069</v>
      </c>
      <c r="B161" s="1">
        <f t="shared" si="6"/>
        <v>7.928984000000007E-2</v>
      </c>
      <c r="C161" s="1">
        <f t="shared" si="7"/>
        <v>5.4995018251541739E-4</v>
      </c>
      <c r="D161" s="1">
        <f t="shared" si="8"/>
        <v>0.49931034722204504</v>
      </c>
      <c r="E161" s="1"/>
      <c r="F161" s="1">
        <f t="shared" si="9"/>
        <v>0.41947055703952957</v>
      </c>
      <c r="G161" s="1">
        <f t="shared" si="10"/>
        <v>0.37920138356373501</v>
      </c>
    </row>
    <row r="162" spans="1:7">
      <c r="A162" s="1">
        <f t="shared" si="11"/>
        <v>0.9120000000000007</v>
      </c>
      <c r="B162" s="1">
        <f t="shared" si="6"/>
        <v>7.9991520000000066E-2</v>
      </c>
      <c r="C162" s="1">
        <f t="shared" si="7"/>
        <v>5.5481699828989007E-4</v>
      </c>
      <c r="D162" s="1">
        <f t="shared" si="8"/>
        <v>0.49831884802459803</v>
      </c>
      <c r="E162" s="1"/>
      <c r="F162" s="1">
        <f t="shared" si="9"/>
        <v>0.41777251102630808</v>
      </c>
      <c r="G162" s="1">
        <f t="shared" si="10"/>
        <v>0.38100853005599328</v>
      </c>
    </row>
    <row r="163" spans="1:7">
      <c r="A163" s="1">
        <f t="shared" si="11"/>
        <v>0.92000000000000071</v>
      </c>
      <c r="B163" s="1">
        <f t="shared" si="6"/>
        <v>8.0693200000000076E-2</v>
      </c>
      <c r="C163" s="1">
        <f t="shared" si="7"/>
        <v>5.5968381406436285E-4</v>
      </c>
      <c r="D163" s="1">
        <f t="shared" si="8"/>
        <v>0.49732857548368548</v>
      </c>
      <c r="E163" s="1"/>
      <c r="F163" s="1">
        <f t="shared" si="9"/>
        <v>0.41607569166962105</v>
      </c>
      <c r="G163" s="1">
        <f t="shared" si="10"/>
        <v>0.38278963633605168</v>
      </c>
    </row>
    <row r="164" spans="1:7">
      <c r="A164" s="1">
        <f t="shared" si="11"/>
        <v>0.92800000000000071</v>
      </c>
      <c r="B164" s="1">
        <f t="shared" si="6"/>
        <v>8.1394880000000072E-2</v>
      </c>
      <c r="C164" s="1">
        <f t="shared" si="7"/>
        <v>5.6455062983883553E-4</v>
      </c>
      <c r="D164" s="1">
        <f t="shared" si="8"/>
        <v>0.49633939605836441</v>
      </c>
      <c r="E164" s="1"/>
      <c r="F164" s="1">
        <f t="shared" si="9"/>
        <v>0.41437996542852551</v>
      </c>
      <c r="G164" s="1">
        <f t="shared" si="10"/>
        <v>0.38454460791767198</v>
      </c>
    </row>
    <row r="165" spans="1:7">
      <c r="A165" s="1">
        <f t="shared" si="11"/>
        <v>0.93600000000000072</v>
      </c>
      <c r="B165" s="1">
        <f t="shared" si="6"/>
        <v>8.2096560000000068E-2</v>
      </c>
      <c r="C165" s="1">
        <f t="shared" si="7"/>
        <v>5.694174456133082E-4</v>
      </c>
      <c r="D165" s="1">
        <f t="shared" si="8"/>
        <v>0.49535117708181575</v>
      </c>
      <c r="E165" s="1"/>
      <c r="F165" s="1">
        <f t="shared" si="9"/>
        <v>0.41268519963620243</v>
      </c>
      <c r="G165" s="1">
        <f t="shared" si="10"/>
        <v>0.38627334685948578</v>
      </c>
    </row>
    <row r="166" spans="1:7">
      <c r="A166" s="1">
        <f t="shared" si="11"/>
        <v>0.94400000000000073</v>
      </c>
      <c r="B166" s="1">
        <f t="shared" si="6"/>
        <v>8.2798240000000078E-2</v>
      </c>
      <c r="C166" s="1">
        <f t="shared" si="7"/>
        <v>5.7428426138778099E-4</v>
      </c>
      <c r="D166" s="1">
        <f t="shared" si="8"/>
        <v>0.49436378665287284</v>
      </c>
      <c r="E166" s="1"/>
      <c r="F166" s="1">
        <f t="shared" si="9"/>
        <v>0.41099126239148498</v>
      </c>
      <c r="G166" s="1">
        <f t="shared" si="10"/>
        <v>0.3879757516975621</v>
      </c>
    </row>
    <row r="167" spans="1:7">
      <c r="A167" s="1">
        <f t="shared" si="11"/>
        <v>0.95200000000000073</v>
      </c>
      <c r="B167" s="1">
        <f t="shared" si="6"/>
        <v>8.3499920000000075E-2</v>
      </c>
      <c r="C167" s="1">
        <f t="shared" si="7"/>
        <v>5.7915107716225366E-4</v>
      </c>
      <c r="D167" s="1">
        <f t="shared" si="8"/>
        <v>0.4933770935290841</v>
      </c>
      <c r="E167" s="1"/>
      <c r="F167" s="1">
        <f t="shared" si="9"/>
        <v>0.40929802245192176</v>
      </c>
      <c r="G167" s="1">
        <f t="shared" si="10"/>
        <v>0.38965171737422982</v>
      </c>
    </row>
    <row r="168" spans="1:7">
      <c r="A168" s="1">
        <f t="shared" si="11"/>
        <v>0.96000000000000074</v>
      </c>
      <c r="B168" s="1">
        <f t="shared" si="6"/>
        <v>8.4201600000000071E-2</v>
      </c>
      <c r="C168" s="1">
        <f t="shared" si="7"/>
        <v>5.8401789293672645E-4</v>
      </c>
      <c r="D168" s="1">
        <f t="shared" si="8"/>
        <v>0.49239096702109086</v>
      </c>
      <c r="E168" s="1"/>
      <c r="F168" s="1">
        <f t="shared" si="9"/>
        <v>0.40760534912815405</v>
      </c>
      <c r="G168" s="1">
        <f t="shared" si="10"/>
        <v>0.39130113516302817</v>
      </c>
    </row>
    <row r="169" spans="1:7">
      <c r="A169" s="1">
        <f t="shared" si="11"/>
        <v>0.96800000000000075</v>
      </c>
      <c r="B169" s="1">
        <f t="shared" si="6"/>
        <v>8.4903280000000081E-2</v>
      </c>
      <c r="C169" s="1">
        <f t="shared" si="7"/>
        <v>5.8888470871119912E-4</v>
      </c>
      <c r="D169" s="1">
        <f t="shared" si="8"/>
        <v>0.49140527688810343</v>
      </c>
      <c r="E169" s="1"/>
      <c r="F169" s="1">
        <f t="shared" si="9"/>
        <v>0.40591311217939213</v>
      </c>
      <c r="G169" s="1">
        <f t="shared" si="10"/>
        <v>0.39292389258965188</v>
      </c>
    </row>
    <row r="170" spans="1:7">
      <c r="A170" s="1">
        <f t="shared" si="11"/>
        <v>0.97600000000000076</v>
      </c>
      <c r="B170" s="1">
        <f t="shared" si="6"/>
        <v>8.5604960000000077E-2</v>
      </c>
      <c r="C170" s="1">
        <f t="shared" si="7"/>
        <v>5.937515244856718E-4</v>
      </c>
      <c r="D170" s="1">
        <f t="shared" si="8"/>
        <v>0.49041989323426838</v>
      </c>
      <c r="E170" s="1"/>
      <c r="F170" s="1">
        <f t="shared" si="9"/>
        <v>0.40422118170978266</v>
      </c>
      <c r="G170" s="1">
        <f t="shared" si="10"/>
        <v>0.39451987334874816</v>
      </c>
    </row>
    <row r="171" spans="1:7">
      <c r="A171" s="1">
        <f t="shared" si="11"/>
        <v>0.98400000000000076</v>
      </c>
      <c r="B171" s="1">
        <f t="shared" si="6"/>
        <v>8.6306640000000073E-2</v>
      </c>
      <c r="C171" s="1">
        <f t="shared" si="7"/>
        <v>5.9861834026014458E-4</v>
      </c>
      <c r="D171" s="1">
        <f t="shared" si="8"/>
        <v>0.48943468640571763</v>
      </c>
      <c r="E171" s="1"/>
      <c r="F171" s="1">
        <f t="shared" si="9"/>
        <v>0.40252942806545744</v>
      </c>
      <c r="G171" s="1">
        <f t="shared" si="10"/>
        <v>0.39608895721641041</v>
      </c>
    </row>
    <row r="172" spans="1:7">
      <c r="A172" s="1">
        <f t="shared" si="11"/>
        <v>0.99200000000000077</v>
      </c>
      <c r="B172" s="1">
        <f t="shared" si="6"/>
        <v>8.7008320000000083E-2</v>
      </c>
      <c r="C172" s="1">
        <f t="shared" si="7"/>
        <v>6.0348515603461726E-4</v>
      </c>
      <c r="D172" s="1">
        <f t="shared" si="8"/>
        <v>0.48844952688809518</v>
      </c>
      <c r="E172" s="1"/>
      <c r="F172" s="1">
        <f t="shared" si="9"/>
        <v>0.40083772173206045</v>
      </c>
      <c r="G172" s="1">
        <f t="shared" si="10"/>
        <v>0.39763101995820427</v>
      </c>
    </row>
    <row r="173" spans="1:7">
      <c r="A173" s="1">
        <f t="shared" si="11"/>
        <v>1.0000000000000007</v>
      </c>
      <c r="B173" s="1">
        <f t="shared" si="6"/>
        <v>8.7710000000000066E-2</v>
      </c>
      <c r="C173" s="1">
        <f t="shared" si="7"/>
        <v>6.0835197180908994E-4</v>
      </c>
      <c r="D173" s="1">
        <f t="shared" si="8"/>
        <v>0.48746428520436025</v>
      </c>
      <c r="E173" s="1"/>
      <c r="F173" s="1">
        <f t="shared" si="9"/>
        <v>0.3991459332325511</v>
      </c>
      <c r="G173" s="1">
        <f t="shared" si="10"/>
        <v>0.39914593323255138</v>
      </c>
    </row>
    <row r="174" spans="1:7">
      <c r="A174" s="1">
        <f t="shared" si="11"/>
        <v>1.0080000000000007</v>
      </c>
      <c r="B174" s="1">
        <f t="shared" si="6"/>
        <v>8.8411680000000076E-2</v>
      </c>
      <c r="C174" s="1">
        <f t="shared" si="7"/>
        <v>6.1321878758356272E-4</v>
      </c>
      <c r="D174" s="1">
        <f t="shared" si="8"/>
        <v>0.48647883181266238</v>
      </c>
      <c r="E174" s="1"/>
      <c r="F174" s="1">
        <f t="shared" si="9"/>
        <v>0.3974539330250787</v>
      </c>
      <c r="G174" s="1">
        <f t="shared" si="10"/>
        <v>0.40063356448927961</v>
      </c>
    </row>
    <row r="175" spans="1:7">
      <c r="A175" s="1">
        <f t="shared" si="11"/>
        <v>1.0160000000000007</v>
      </c>
      <c r="B175" s="1">
        <f t="shared" si="6"/>
        <v>8.9113360000000072E-2</v>
      </c>
      <c r="C175" s="1">
        <f t="shared" si="7"/>
        <v>6.180856033580354E-4</v>
      </c>
      <c r="D175" s="1">
        <f t="shared" si="8"/>
        <v>0.48549303700409085</v>
      </c>
      <c r="E175" s="1"/>
      <c r="F175" s="1">
        <f t="shared" si="9"/>
        <v>0.39576159140073275</v>
      </c>
      <c r="G175" s="1">
        <f t="shared" si="10"/>
        <v>0.40209377686314474</v>
      </c>
    </row>
    <row r="176" spans="1:7">
      <c r="A176" s="1">
        <f t="shared" si="11"/>
        <v>1.0240000000000007</v>
      </c>
      <c r="B176" s="1">
        <f t="shared" si="6"/>
        <v>8.9815040000000068E-2</v>
      </c>
      <c r="C176" s="1">
        <f t="shared" si="7"/>
        <v>6.2295241913250807E-4</v>
      </c>
      <c r="D176" s="1">
        <f t="shared" si="8"/>
        <v>0.4845067708000923</v>
      </c>
      <c r="E176" s="1"/>
      <c r="F176" s="1">
        <f t="shared" si="9"/>
        <v>0.39406877838095972</v>
      </c>
      <c r="G176" s="1">
        <f t="shared" si="10"/>
        <v>0.40352642906210301</v>
      </c>
    </row>
    <row r="177" spans="1:7">
      <c r="A177" s="1">
        <f t="shared" si="11"/>
        <v>1.0320000000000007</v>
      </c>
      <c r="B177" s="1">
        <f t="shared" si="6"/>
        <v>9.0516720000000078E-2</v>
      </c>
      <c r="C177" s="1">
        <f t="shared" si="7"/>
        <v>6.2781923490698086E-4</v>
      </c>
      <c r="D177" s="1">
        <f t="shared" si="8"/>
        <v>0.48351990284935664</v>
      </c>
      <c r="E177" s="1"/>
      <c r="F177" s="1">
        <f t="shared" si="9"/>
        <v>0.39237536361444958</v>
      </c>
      <c r="G177" s="1">
        <f t="shared" si="10"/>
        <v>0.40493137525011225</v>
      </c>
    </row>
    <row r="178" spans="1:7">
      <c r="A178" s="1">
        <f t="shared" si="11"/>
        <v>1.0400000000000007</v>
      </c>
      <c r="B178" s="1">
        <f t="shared" ref="B178:B241" si="12">$D$34*A178</f>
        <v>9.1218400000000074E-2</v>
      </c>
      <c r="C178" s="1">
        <f t="shared" ref="C178:C241" si="13">$D$12+$D$9*A178/$D$15/$D$16</f>
        <v>6.3268605068145353E-4</v>
      </c>
      <c r="D178" s="1">
        <f t="shared" ref="D178:D241" si="14">$D$21-$D$29*LOG10((A178/$D$25/$D$24)/(1-(A178/$D$27)))</f>
        <v>0.48253230232396471</v>
      </c>
      <c r="E178" s="1"/>
      <c r="F178" s="1">
        <f t="shared" ref="F178:F241" si="15">D178-C178-B178</f>
        <v>0.39068121627328317</v>
      </c>
      <c r="G178" s="1">
        <f t="shared" ref="G178:G241" si="16">A178*F178</f>
        <v>0.4063084649242148</v>
      </c>
    </row>
    <row r="179" spans="1:7">
      <c r="A179" s="1">
        <f t="shared" ref="A179:A242" si="17">A178+$D$40</f>
        <v>1.0480000000000007</v>
      </c>
      <c r="B179" s="1">
        <f t="shared" si="12"/>
        <v>9.1920080000000071E-2</v>
      </c>
      <c r="C179" s="1">
        <f t="shared" si="13"/>
        <v>6.3755286645592632E-4</v>
      </c>
      <c r="D179" s="1">
        <f t="shared" si="14"/>
        <v>0.48154383781458998</v>
      </c>
      <c r="E179" s="1"/>
      <c r="F179" s="1">
        <f t="shared" si="15"/>
        <v>0.38898620494813396</v>
      </c>
      <c r="G179" s="1">
        <f t="shared" si="16"/>
        <v>0.40765754278564464</v>
      </c>
    </row>
    <row r="180" spans="1:7">
      <c r="A180" s="1">
        <f t="shared" si="17"/>
        <v>1.0560000000000007</v>
      </c>
      <c r="B180" s="1">
        <f t="shared" si="12"/>
        <v>9.2621760000000067E-2</v>
      </c>
      <c r="C180" s="1">
        <f t="shared" si="13"/>
        <v>6.4241968223039899E-4</v>
      </c>
      <c r="D180" s="1">
        <f t="shared" si="14"/>
        <v>0.48055437722454319</v>
      </c>
      <c r="E180" s="1"/>
      <c r="F180" s="1">
        <f t="shared" si="15"/>
        <v>0.38729019754231275</v>
      </c>
      <c r="G180" s="1">
        <f t="shared" si="16"/>
        <v>0.40897844860468252</v>
      </c>
    </row>
    <row r="181" spans="1:7">
      <c r="A181" s="1">
        <f t="shared" si="17"/>
        <v>1.0640000000000007</v>
      </c>
      <c r="B181" s="1">
        <f t="shared" si="12"/>
        <v>9.3323440000000077E-2</v>
      </c>
      <c r="C181" s="1">
        <f t="shared" si="13"/>
        <v>6.4728649800487178E-4</v>
      </c>
      <c r="D181" s="1">
        <f t="shared" si="14"/>
        <v>0.47956378766244412</v>
      </c>
      <c r="E181" s="1"/>
      <c r="F181" s="1">
        <f t="shared" si="15"/>
        <v>0.38559306116443914</v>
      </c>
      <c r="G181" s="1">
        <f t="shared" si="16"/>
        <v>0.41027101707896352</v>
      </c>
    </row>
    <row r="182" spans="1:7">
      <c r="A182" s="1">
        <f t="shared" si="17"/>
        <v>1.0720000000000007</v>
      </c>
      <c r="B182" s="1">
        <f t="shared" si="12"/>
        <v>9.4025120000000073E-2</v>
      </c>
      <c r="C182" s="1">
        <f t="shared" si="13"/>
        <v>6.5215331377934446E-4</v>
      </c>
      <c r="D182" s="1">
        <f t="shared" si="14"/>
        <v>0.47857193533329989</v>
      </c>
      <c r="E182" s="1"/>
      <c r="F182" s="1">
        <f t="shared" si="15"/>
        <v>0.38389466201952049</v>
      </c>
      <c r="G182" s="1">
        <f t="shared" si="16"/>
        <v>0.41153507768492625</v>
      </c>
    </row>
    <row r="183" spans="1:7">
      <c r="A183" s="1">
        <f t="shared" si="17"/>
        <v>1.0800000000000007</v>
      </c>
      <c r="B183" s="1">
        <f t="shared" si="12"/>
        <v>9.4726800000000069E-2</v>
      </c>
      <c r="C183" s="1">
        <f t="shared" si="13"/>
        <v>6.5702012955381724E-4</v>
      </c>
      <c r="D183" s="1">
        <f t="shared" si="14"/>
        <v>0.47757868542776227</v>
      </c>
      <c r="E183" s="1"/>
      <c r="F183" s="1">
        <f t="shared" si="15"/>
        <v>0.3821948652982084</v>
      </c>
      <c r="G183" s="1">
        <f t="shared" si="16"/>
        <v>0.41277045452206534</v>
      </c>
    </row>
    <row r="184" spans="1:7">
      <c r="A184" s="1">
        <f t="shared" si="17"/>
        <v>1.0880000000000007</v>
      </c>
      <c r="B184" s="1">
        <f t="shared" si="12"/>
        <v>9.5428480000000079E-2</v>
      </c>
      <c r="C184" s="1">
        <f t="shared" si="13"/>
        <v>6.6188694532828981E-4</v>
      </c>
      <c r="D184" s="1">
        <f t="shared" si="14"/>
        <v>0.47658390200933221</v>
      </c>
      <c r="E184" s="1"/>
      <c r="F184" s="1">
        <f t="shared" si="15"/>
        <v>0.3804935350640038</v>
      </c>
      <c r="G184" s="1">
        <f t="shared" si="16"/>
        <v>0.41397696614963642</v>
      </c>
    </row>
    <row r="185" spans="1:7">
      <c r="A185" s="1">
        <f t="shared" si="17"/>
        <v>1.0960000000000008</v>
      </c>
      <c r="B185" s="1">
        <f t="shared" si="12"/>
        <v>9.6130160000000076E-2</v>
      </c>
      <c r="C185" s="1">
        <f t="shared" si="13"/>
        <v>6.6675376110276259E-4</v>
      </c>
      <c r="D185" s="1">
        <f t="shared" si="14"/>
        <v>0.47558744789926688</v>
      </c>
      <c r="E185" s="1"/>
      <c r="F185" s="1">
        <f t="shared" si="15"/>
        <v>0.37879053413816405</v>
      </c>
      <c r="G185" s="1">
        <f t="shared" si="16"/>
        <v>0.41515442541542807</v>
      </c>
    </row>
    <row r="186" spans="1:7">
      <c r="A186" s="1">
        <f t="shared" si="17"/>
        <v>1.1040000000000008</v>
      </c>
      <c r="B186" s="1">
        <f t="shared" si="12"/>
        <v>9.6831840000000072E-2</v>
      </c>
      <c r="C186" s="1">
        <f t="shared" si="13"/>
        <v>6.7162057687723527E-4</v>
      </c>
      <c r="D186" s="1">
        <f t="shared" si="14"/>
        <v>0.47458918455894272</v>
      </c>
      <c r="E186" s="1"/>
      <c r="F186" s="1">
        <f t="shared" si="15"/>
        <v>0.37708572398206541</v>
      </c>
      <c r="G186" s="1">
        <f t="shared" si="16"/>
        <v>0.41630263927620048</v>
      </c>
    </row>
    <row r="187" spans="1:7">
      <c r="A187" s="1">
        <f t="shared" si="17"/>
        <v>1.1120000000000008</v>
      </c>
      <c r="B187" s="1">
        <f t="shared" si="12"/>
        <v>9.7533520000000082E-2</v>
      </c>
      <c r="C187" s="1">
        <f t="shared" si="13"/>
        <v>6.7648739265170805E-4</v>
      </c>
      <c r="D187" s="1">
        <f t="shared" si="14"/>
        <v>0.47358897196941063</v>
      </c>
      <c r="E187" s="1"/>
      <c r="F187" s="1">
        <f t="shared" si="15"/>
        <v>0.37537896457675884</v>
      </c>
      <c r="G187" s="1">
        <f t="shared" si="16"/>
        <v>0.41742140860935611</v>
      </c>
    </row>
    <row r="188" spans="1:7">
      <c r="A188" s="1">
        <f t="shared" si="17"/>
        <v>1.1200000000000008</v>
      </c>
      <c r="B188" s="1">
        <f t="shared" si="12"/>
        <v>9.8235200000000078E-2</v>
      </c>
      <c r="C188" s="1">
        <f t="shared" si="13"/>
        <v>6.8135420842618073E-4</v>
      </c>
      <c r="D188" s="1">
        <f t="shared" si="14"/>
        <v>0.47258666850787512</v>
      </c>
      <c r="E188" s="1"/>
      <c r="F188" s="1">
        <f t="shared" si="15"/>
        <v>0.37367011429944885</v>
      </c>
      <c r="G188" s="1">
        <f t="shared" si="16"/>
        <v>0.41851052801538302</v>
      </c>
    </row>
    <row r="189" spans="1:7">
      <c r="A189" s="1">
        <f t="shared" si="17"/>
        <v>1.1280000000000008</v>
      </c>
      <c r="B189" s="1">
        <f t="shared" si="12"/>
        <v>9.8936880000000074E-2</v>
      </c>
      <c r="C189" s="1">
        <f t="shared" si="13"/>
        <v>6.8622102420065351E-4</v>
      </c>
      <c r="D189" s="1">
        <f t="shared" si="14"/>
        <v>0.47158213082081235</v>
      </c>
      <c r="E189" s="1"/>
      <c r="F189" s="1">
        <f t="shared" si="15"/>
        <v>0.37195902979661166</v>
      </c>
      <c r="G189" s="1">
        <f t="shared" si="16"/>
        <v>0.41956978561057823</v>
      </c>
    </row>
    <row r="190" spans="1:7">
      <c r="A190" s="1">
        <f t="shared" si="17"/>
        <v>1.1360000000000008</v>
      </c>
      <c r="B190" s="1">
        <f t="shared" si="12"/>
        <v>9.9638560000000084E-2</v>
      </c>
      <c r="C190" s="1">
        <f t="shared" si="13"/>
        <v>6.9108783997512619E-4</v>
      </c>
      <c r="D190" s="1">
        <f t="shared" si="14"/>
        <v>0.47057521369343114</v>
      </c>
      <c r="E190" s="1"/>
      <c r="F190" s="1">
        <f t="shared" si="15"/>
        <v>0.37024556585345592</v>
      </c>
      <c r="G190" s="1">
        <f t="shared" si="16"/>
        <v>0.42059896280952619</v>
      </c>
    </row>
    <row r="191" spans="1:7">
      <c r="A191" s="1">
        <f t="shared" si="17"/>
        <v>1.1440000000000008</v>
      </c>
      <c r="B191" s="1">
        <f t="shared" si="12"/>
        <v>0.10034024000000008</v>
      </c>
      <c r="C191" s="1">
        <f t="shared" si="13"/>
        <v>6.9595465574959897E-4</v>
      </c>
      <c r="D191" s="1">
        <f t="shared" si="14"/>
        <v>0.46956576991516508</v>
      </c>
      <c r="E191" s="1"/>
      <c r="F191" s="1">
        <f t="shared" si="15"/>
        <v>0.36852957525941538</v>
      </c>
      <c r="G191" s="1">
        <f t="shared" si="16"/>
        <v>0.42159783409677148</v>
      </c>
    </row>
    <row r="192" spans="1:7">
      <c r="A192" s="1">
        <f t="shared" si="17"/>
        <v>1.1520000000000008</v>
      </c>
      <c r="B192" s="1">
        <f t="shared" si="12"/>
        <v>0.10104192000000008</v>
      </c>
      <c r="C192" s="1">
        <f t="shared" si="13"/>
        <v>7.0082147152407165E-4</v>
      </c>
      <c r="D192" s="1">
        <f t="shared" si="14"/>
        <v>0.46855365014086947</v>
      </c>
      <c r="E192" s="1"/>
      <c r="F192" s="1">
        <f t="shared" si="15"/>
        <v>0.36681090866934535</v>
      </c>
      <c r="G192" s="1">
        <f t="shared" si="16"/>
        <v>0.42256616678708614</v>
      </c>
    </row>
    <row r="193" spans="1:7">
      <c r="A193" s="1">
        <f t="shared" si="17"/>
        <v>1.1600000000000008</v>
      </c>
      <c r="B193" s="1">
        <f t="shared" si="12"/>
        <v>0.10174360000000009</v>
      </c>
      <c r="C193" s="1">
        <f t="shared" si="13"/>
        <v>7.0568828729854443E-4</v>
      </c>
      <c r="D193" s="1">
        <f t="shared" si="14"/>
        <v>0.46753870274737586</v>
      </c>
      <c r="E193" s="1"/>
      <c r="F193" s="1">
        <f t="shared" si="15"/>
        <v>0.3650894144600772</v>
      </c>
      <c r="G193" s="1">
        <f t="shared" si="16"/>
        <v>0.42350372077368986</v>
      </c>
    </row>
    <row r="194" spans="1:7">
      <c r="A194" s="1">
        <f t="shared" si="17"/>
        <v>1.1680000000000008</v>
      </c>
      <c r="B194" s="1">
        <f t="shared" si="12"/>
        <v>0.10244528000000008</v>
      </c>
      <c r="C194" s="1">
        <f t="shared" si="13"/>
        <v>7.1055510307301711E-4</v>
      </c>
      <c r="D194" s="1">
        <f t="shared" si="14"/>
        <v>0.46652077368504163</v>
      </c>
      <c r="E194" s="1"/>
      <c r="F194" s="1">
        <f t="shared" si="15"/>
        <v>0.36336493858196856</v>
      </c>
      <c r="G194" s="1">
        <f t="shared" si="16"/>
        <v>0.42441024826373958</v>
      </c>
    </row>
    <row r="195" spans="1:7">
      <c r="A195" s="1">
        <f t="shared" si="17"/>
        <v>1.1760000000000008</v>
      </c>
      <c r="B195" s="1">
        <f t="shared" si="12"/>
        <v>0.10314696000000008</v>
      </c>
      <c r="C195" s="1">
        <f t="shared" si="13"/>
        <v>7.154219188474899E-4</v>
      </c>
      <c r="D195" s="1">
        <f t="shared" si="14"/>
        <v>0.46549970632390736</v>
      </c>
      <c r="E195" s="1"/>
      <c r="F195" s="1">
        <f t="shared" si="15"/>
        <v>0.3616373244050598</v>
      </c>
      <c r="G195" s="1">
        <f t="shared" si="16"/>
        <v>0.42528549350035061</v>
      </c>
    </row>
    <row r="196" spans="1:7">
      <c r="A196" s="1">
        <f t="shared" si="17"/>
        <v>1.1840000000000008</v>
      </c>
      <c r="B196" s="1">
        <f t="shared" si="12"/>
        <v>0.10384864000000009</v>
      </c>
      <c r="C196" s="1">
        <f t="shared" si="13"/>
        <v>7.2028873462196246E-4</v>
      </c>
      <c r="D196" s="1">
        <f t="shared" si="14"/>
        <v>0.46447534129405477</v>
      </c>
      <c r="E196" s="1"/>
      <c r="F196" s="1">
        <f t="shared" si="15"/>
        <v>0.35990641255943268</v>
      </c>
      <c r="G196" s="1">
        <f t="shared" si="16"/>
        <v>0.42612919247036857</v>
      </c>
    </row>
    <row r="197" spans="1:7">
      <c r="A197" s="1">
        <f t="shared" si="17"/>
        <v>1.1920000000000008</v>
      </c>
      <c r="B197" s="1">
        <f t="shared" si="12"/>
        <v>0.10455032000000009</v>
      </c>
      <c r="C197" s="1">
        <f t="shared" si="13"/>
        <v>7.2515555039643525E-4</v>
      </c>
      <c r="D197" s="1">
        <f t="shared" si="14"/>
        <v>0.46344751631972958</v>
      </c>
      <c r="E197" s="1"/>
      <c r="F197" s="1">
        <f t="shared" si="15"/>
        <v>0.35817204076933307</v>
      </c>
      <c r="G197" s="1">
        <f t="shared" si="16"/>
        <v>0.42694107259704533</v>
      </c>
    </row>
    <row r="198" spans="1:7">
      <c r="A198" s="1">
        <f t="shared" si="17"/>
        <v>1.2000000000000008</v>
      </c>
      <c r="B198" s="1">
        <f t="shared" si="12"/>
        <v>0.10525200000000008</v>
      </c>
      <c r="C198" s="1">
        <f t="shared" si="13"/>
        <v>7.3002236617090792E-4</v>
      </c>
      <c r="D198" s="1">
        <f t="shared" si="14"/>
        <v>0.46241606604676877</v>
      </c>
      <c r="E198" s="1"/>
      <c r="F198" s="1">
        <f t="shared" si="15"/>
        <v>0.35643404368059778</v>
      </c>
      <c r="G198" s="1">
        <f t="shared" si="16"/>
        <v>0.42772085241671765</v>
      </c>
    </row>
    <row r="199" spans="1:7">
      <c r="A199" s="1">
        <f t="shared" si="17"/>
        <v>1.2080000000000009</v>
      </c>
      <c r="B199" s="1">
        <f t="shared" si="12"/>
        <v>0.10595368000000009</v>
      </c>
      <c r="C199" s="1">
        <f t="shared" si="13"/>
        <v>7.3488918194538071E-4</v>
      </c>
      <c r="D199" s="1">
        <f t="shared" si="14"/>
        <v>0.46138082186284146</v>
      </c>
      <c r="E199" s="1"/>
      <c r="F199" s="1">
        <f t="shared" si="15"/>
        <v>0.35469225268089599</v>
      </c>
      <c r="G199" s="1">
        <f t="shared" si="16"/>
        <v>0.42846824123852267</v>
      </c>
    </row>
    <row r="200" spans="1:7">
      <c r="A200" s="1">
        <f t="shared" si="17"/>
        <v>1.2160000000000009</v>
      </c>
      <c r="B200" s="1">
        <f t="shared" si="12"/>
        <v>0.10665536000000009</v>
      </c>
      <c r="C200" s="1">
        <f t="shared" si="13"/>
        <v>7.3975599771985338E-4</v>
      </c>
      <c r="D200" s="1">
        <f t="shared" si="14"/>
        <v>0.46034161170997789</v>
      </c>
      <c r="E200" s="1"/>
      <c r="F200" s="1">
        <f t="shared" si="15"/>
        <v>0.35294649571225795</v>
      </c>
      <c r="G200" s="1">
        <f t="shared" si="16"/>
        <v>0.42918293878610597</v>
      </c>
    </row>
    <row r="201" spans="1:7">
      <c r="A201" s="1">
        <f t="shared" si="17"/>
        <v>1.2240000000000009</v>
      </c>
      <c r="B201" s="1">
        <f t="shared" si="12"/>
        <v>0.10735704000000008</v>
      </c>
      <c r="C201" s="1">
        <f t="shared" si="13"/>
        <v>7.4462281349432617E-4</v>
      </c>
      <c r="D201" s="1">
        <f t="shared" si="14"/>
        <v>0.459298259888827</v>
      </c>
      <c r="E201" s="1"/>
      <c r="F201" s="1">
        <f t="shared" si="15"/>
        <v>0.35119659707533263</v>
      </c>
      <c r="G201" s="1">
        <f t="shared" si="16"/>
        <v>0.42986463482020743</v>
      </c>
    </row>
    <row r="202" spans="1:7">
      <c r="A202" s="1">
        <f t="shared" si="17"/>
        <v>1.2320000000000009</v>
      </c>
      <c r="B202" s="1">
        <f t="shared" si="12"/>
        <v>0.10805872000000009</v>
      </c>
      <c r="C202" s="1">
        <f t="shared" si="13"/>
        <v>7.4948962926879885E-4</v>
      </c>
      <c r="D202" s="1">
        <f t="shared" si="14"/>
        <v>0.45825058685404585</v>
      </c>
      <c r="E202" s="1"/>
      <c r="F202" s="1">
        <f t="shared" si="15"/>
        <v>0.34944237722477695</v>
      </c>
      <c r="G202" s="1">
        <f t="shared" si="16"/>
        <v>0.43051300874092552</v>
      </c>
    </row>
    <row r="203" spans="1:7">
      <c r="A203" s="1">
        <f t="shared" si="17"/>
        <v>1.2400000000000009</v>
      </c>
      <c r="B203" s="1">
        <f t="shared" si="12"/>
        <v>0.10876040000000009</v>
      </c>
      <c r="C203" s="1">
        <f t="shared" si="13"/>
        <v>7.5435644504327163E-4</v>
      </c>
      <c r="D203" s="1">
        <f t="shared" si="14"/>
        <v>0.45719840900017694</v>
      </c>
      <c r="E203" s="1"/>
      <c r="F203" s="1">
        <f t="shared" si="15"/>
        <v>0.34768365255513356</v>
      </c>
      <c r="G203" s="1">
        <f t="shared" si="16"/>
        <v>0.43112772916836595</v>
      </c>
    </row>
    <row r="204" spans="1:7">
      <c r="A204" s="1">
        <f t="shared" si="17"/>
        <v>1.2480000000000009</v>
      </c>
      <c r="B204" s="1">
        <f t="shared" si="12"/>
        <v>0.10946208000000009</v>
      </c>
      <c r="C204" s="1">
        <f t="shared" si="13"/>
        <v>7.5922326081774431E-4</v>
      </c>
      <c r="D204" s="1">
        <f t="shared" si="14"/>
        <v>0.45614153843732941</v>
      </c>
      <c r="E204" s="1"/>
      <c r="F204" s="1">
        <f t="shared" si="15"/>
        <v>0.3459202351765116</v>
      </c>
      <c r="G204" s="1">
        <f t="shared" si="16"/>
        <v>0.4317084535002868</v>
      </c>
    </row>
    <row r="205" spans="1:7">
      <c r="A205" s="1">
        <f t="shared" si="17"/>
        <v>1.2560000000000009</v>
      </c>
      <c r="B205" s="1">
        <f t="shared" si="12"/>
        <v>0.1101637600000001</v>
      </c>
      <c r="C205" s="1">
        <f t="shared" si="13"/>
        <v>7.6409007659221709E-4</v>
      </c>
      <c r="D205" s="1">
        <f t="shared" si="14"/>
        <v>0.45507978275592376</v>
      </c>
      <c r="E205" s="1"/>
      <c r="F205" s="1">
        <f t="shared" si="15"/>
        <v>0.34415193267933142</v>
      </c>
      <c r="G205" s="1">
        <f t="shared" si="16"/>
        <v>0.43225482744524057</v>
      </c>
    </row>
    <row r="206" spans="1:7">
      <c r="A206" s="1">
        <f t="shared" si="17"/>
        <v>1.2640000000000009</v>
      </c>
      <c r="B206" s="1">
        <f t="shared" si="12"/>
        <v>0.11086544000000009</v>
      </c>
      <c r="C206" s="1">
        <f t="shared" si="13"/>
        <v>7.6895689236668977E-4</v>
      </c>
      <c r="D206" s="1">
        <f t="shared" si="14"/>
        <v>0.45401294477970744</v>
      </c>
      <c r="E206" s="1"/>
      <c r="F206" s="1">
        <f t="shared" si="15"/>
        <v>0.34237854788734068</v>
      </c>
      <c r="G206" s="1">
        <f t="shared" si="16"/>
        <v>0.43276648452959893</v>
      </c>
    </row>
    <row r="207" spans="1:7">
      <c r="A207" s="1">
        <f t="shared" si="17"/>
        <v>1.2720000000000009</v>
      </c>
      <c r="B207" s="1">
        <f t="shared" si="12"/>
        <v>0.11156712000000009</v>
      </c>
      <c r="C207" s="1">
        <f t="shared" si="13"/>
        <v>7.7382370814116255E-4</v>
      </c>
      <c r="D207" s="1">
        <f t="shared" si="14"/>
        <v>0.45294082230619048</v>
      </c>
      <c r="E207" s="1"/>
      <c r="F207" s="1">
        <f t="shared" si="15"/>
        <v>0.34059987859804924</v>
      </c>
      <c r="G207" s="1">
        <f t="shared" si="16"/>
        <v>0.43324304557671894</v>
      </c>
    </row>
    <row r="208" spans="1:7">
      <c r="A208" s="1">
        <f t="shared" si="17"/>
        <v>1.2800000000000009</v>
      </c>
      <c r="B208" s="1">
        <f t="shared" si="12"/>
        <v>0.1122688000000001</v>
      </c>
      <c r="C208" s="1">
        <f t="shared" si="13"/>
        <v>7.7869052391563512E-4</v>
      </c>
      <c r="D208" s="1">
        <f t="shared" si="14"/>
        <v>0.45186320783357781</v>
      </c>
      <c r="E208" s="1"/>
      <c r="F208" s="1">
        <f t="shared" si="15"/>
        <v>0.33881571730966203</v>
      </c>
      <c r="G208" s="1">
        <f t="shared" si="16"/>
        <v>0.4336841181563677</v>
      </c>
    </row>
    <row r="209" spans="1:7">
      <c r="A209" s="1">
        <f t="shared" si="17"/>
        <v>1.2880000000000009</v>
      </c>
      <c r="B209" s="1">
        <f t="shared" si="12"/>
        <v>0.1129704800000001</v>
      </c>
      <c r="C209" s="1">
        <f t="shared" si="13"/>
        <v>7.835573396901079E-4</v>
      </c>
      <c r="D209" s="1">
        <f t="shared" si="14"/>
        <v>0.45077988827321025</v>
      </c>
      <c r="E209" s="1"/>
      <c r="F209" s="1">
        <f t="shared" si="15"/>
        <v>0.33702585093352005</v>
      </c>
      <c r="G209" s="1">
        <f t="shared" si="16"/>
        <v>0.43408929600237411</v>
      </c>
    </row>
    <row r="210" spans="1:7">
      <c r="A210" s="1">
        <f t="shared" si="17"/>
        <v>1.2960000000000009</v>
      </c>
      <c r="B210" s="1">
        <f t="shared" si="12"/>
        <v>0.11367216000000009</v>
      </c>
      <c r="C210" s="1">
        <f t="shared" si="13"/>
        <v>7.8842415546458058E-4</v>
      </c>
      <c r="D210" s="1">
        <f t="shared" si="14"/>
        <v>0.44969064464644171</v>
      </c>
      <c r="E210" s="1"/>
      <c r="F210" s="1">
        <f t="shared" si="15"/>
        <v>0.33523006049097703</v>
      </c>
      <c r="G210" s="1">
        <f t="shared" si="16"/>
        <v>0.43445815839630653</v>
      </c>
    </row>
    <row r="211" spans="1:7">
      <c r="A211" s="1">
        <f t="shared" si="17"/>
        <v>1.3040000000000009</v>
      </c>
      <c r="B211" s="1">
        <f t="shared" si="12"/>
        <v>0.1143738400000001</v>
      </c>
      <c r="C211" s="1">
        <f t="shared" si="13"/>
        <v>7.9329097123905336E-4</v>
      </c>
      <c r="D211" s="1">
        <f t="shared" si="14"/>
        <v>0.44859525176479442</v>
      </c>
      <c r="E211" s="1"/>
      <c r="F211" s="1">
        <f t="shared" si="15"/>
        <v>0.33342812079355527</v>
      </c>
      <c r="G211" s="1">
        <f t="shared" si="16"/>
        <v>0.43479026951479638</v>
      </c>
    </row>
    <row r="212" spans="1:7">
      <c r="A212" s="1">
        <f t="shared" si="17"/>
        <v>1.3120000000000009</v>
      </c>
      <c r="B212" s="1">
        <f t="shared" si="12"/>
        <v>0.1150755200000001</v>
      </c>
      <c r="C212" s="1">
        <f t="shared" si="13"/>
        <v>7.9815778701352604E-4</v>
      </c>
      <c r="D212" s="1">
        <f t="shared" si="14"/>
        <v>0.44749347789214167</v>
      </c>
      <c r="E212" s="1"/>
      <c r="F212" s="1">
        <f t="shared" si="15"/>
        <v>0.33161980010512804</v>
      </c>
      <c r="G212" s="1">
        <f t="shared" si="16"/>
        <v>0.43508517773792832</v>
      </c>
    </row>
    <row r="213" spans="1:7">
      <c r="A213" s="1">
        <f t="shared" si="17"/>
        <v>1.320000000000001</v>
      </c>
      <c r="B213" s="1">
        <f t="shared" si="12"/>
        <v>0.11577720000000009</v>
      </c>
      <c r="C213" s="1">
        <f t="shared" si="13"/>
        <v>8.0302460278799882E-4</v>
      </c>
      <c r="D213" s="1">
        <f t="shared" si="14"/>
        <v>0.44638508438755753</v>
      </c>
      <c r="E213" s="1"/>
      <c r="F213" s="1">
        <f t="shared" si="15"/>
        <v>0.32980485978476948</v>
      </c>
      <c r="G213" s="1">
        <f t="shared" si="16"/>
        <v>0.43534241491589604</v>
      </c>
    </row>
    <row r="214" spans="1:7">
      <c r="A214" s="1">
        <f t="shared" si="17"/>
        <v>1.328000000000001</v>
      </c>
      <c r="B214" s="1">
        <f t="shared" si="12"/>
        <v>0.1164788800000001</v>
      </c>
      <c r="C214" s="1">
        <f t="shared" si="13"/>
        <v>8.078914185624715E-4</v>
      </c>
      <c r="D214" s="1">
        <f t="shared" si="14"/>
        <v>0.44526982532736448</v>
      </c>
      <c r="E214" s="1"/>
      <c r="F214" s="1">
        <f t="shared" si="15"/>
        <v>0.32798305390880189</v>
      </c>
      <c r="G214" s="1">
        <f t="shared" si="16"/>
        <v>0.43556149559088925</v>
      </c>
    </row>
    <row r="215" spans="1:7">
      <c r="A215" s="1">
        <f t="shared" si="17"/>
        <v>1.336000000000001</v>
      </c>
      <c r="B215" s="1">
        <f t="shared" si="12"/>
        <v>0.1171805600000001</v>
      </c>
      <c r="C215" s="1">
        <f t="shared" si="13"/>
        <v>8.1275823433694429E-4</v>
      </c>
      <c r="D215" s="1">
        <f t="shared" si="14"/>
        <v>0.44414744710477672</v>
      </c>
      <c r="E215" s="1"/>
      <c r="F215" s="1">
        <f t="shared" si="15"/>
        <v>0.32615412887043965</v>
      </c>
      <c r="G215" s="1">
        <f t="shared" si="16"/>
        <v>0.43574191617090768</v>
      </c>
    </row>
    <row r="216" spans="1:7">
      <c r="A216" s="1">
        <f t="shared" si="17"/>
        <v>1.344000000000001</v>
      </c>
      <c r="B216" s="1">
        <f t="shared" si="12"/>
        <v>0.1178822400000001</v>
      </c>
      <c r="C216" s="1">
        <f t="shared" si="13"/>
        <v>8.1762505011141696E-4</v>
      </c>
      <c r="D216" s="1">
        <f t="shared" si="14"/>
        <v>0.44301768800540331</v>
      </c>
      <c r="E216" s="1"/>
      <c r="F216" s="1">
        <f t="shared" si="15"/>
        <v>0.32431782295529182</v>
      </c>
      <c r="G216" s="1">
        <f t="shared" si="16"/>
        <v>0.43588315405191252</v>
      </c>
    </row>
    <row r="217" spans="1:7">
      <c r="A217" s="1">
        <f t="shared" si="17"/>
        <v>1.352000000000001</v>
      </c>
      <c r="B217" s="1">
        <f t="shared" si="12"/>
        <v>0.11858392000000011</v>
      </c>
      <c r="C217" s="1">
        <f t="shared" si="13"/>
        <v>8.2249186588588975E-4</v>
      </c>
      <c r="D217" s="1">
        <f t="shared" si="14"/>
        <v>0.44188027775671723</v>
      </c>
      <c r="E217" s="1"/>
      <c r="F217" s="1">
        <f t="shared" si="15"/>
        <v>0.32247386589083121</v>
      </c>
      <c r="G217" s="1">
        <f t="shared" si="16"/>
        <v>0.43598466668440411</v>
      </c>
    </row>
    <row r="218" spans="1:7">
      <c r="A218" s="1">
        <f t="shared" si="17"/>
        <v>1.360000000000001</v>
      </c>
      <c r="B218" s="1">
        <f t="shared" si="12"/>
        <v>0.1192856000000001</v>
      </c>
      <c r="C218" s="1">
        <f t="shared" si="13"/>
        <v>8.2735868166036242E-4</v>
      </c>
      <c r="D218" s="1">
        <f t="shared" si="14"/>
        <v>0.44073493704942812</v>
      </c>
      <c r="E218" s="1"/>
      <c r="F218" s="1">
        <f t="shared" si="15"/>
        <v>0.32062197836776768</v>
      </c>
      <c r="G218" s="1">
        <f t="shared" si="16"/>
        <v>0.43604589058016435</v>
      </c>
    </row>
    <row r="219" spans="1:7">
      <c r="A219" s="1">
        <f t="shared" si="17"/>
        <v>1.368000000000001</v>
      </c>
      <c r="B219" s="1">
        <f t="shared" si="12"/>
        <v>0.1199872800000001</v>
      </c>
      <c r="C219" s="1">
        <f t="shared" si="13"/>
        <v>8.3222549743483521E-4</v>
      </c>
      <c r="D219" s="1">
        <f t="shared" si="14"/>
        <v>0.43958137702851019</v>
      </c>
      <c r="E219" s="1"/>
      <c r="F219" s="1">
        <f t="shared" si="15"/>
        <v>0.31876187153107527</v>
      </c>
      <c r="G219" s="1">
        <f t="shared" si="16"/>
        <v>0.43606624025451129</v>
      </c>
    </row>
    <row r="220" spans="1:7">
      <c r="A220" s="1">
        <f t="shared" si="17"/>
        <v>1.376000000000001</v>
      </c>
      <c r="B220" s="1">
        <f t="shared" si="12"/>
        <v>0.1206889600000001</v>
      </c>
      <c r="C220" s="1">
        <f t="shared" si="13"/>
        <v>8.3709231320930777E-4</v>
      </c>
      <c r="D220" s="1">
        <f t="shared" si="14"/>
        <v>0.43841929875142649</v>
      </c>
      <c r="E220" s="1"/>
      <c r="F220" s="1">
        <f t="shared" si="15"/>
        <v>0.31689324643821704</v>
      </c>
      <c r="G220" s="1">
        <f t="shared" si="16"/>
        <v>0.43604510709898697</v>
      </c>
    </row>
    <row r="221" spans="1:7">
      <c r="A221" s="1">
        <f t="shared" si="17"/>
        <v>1.384000000000001</v>
      </c>
      <c r="B221" s="1">
        <f t="shared" si="12"/>
        <v>0.12139064000000011</v>
      </c>
      <c r="C221" s="1">
        <f t="shared" si="13"/>
        <v>8.4195912898378045E-4</v>
      </c>
      <c r="D221" s="1">
        <f t="shared" si="14"/>
        <v>0.43724839261086146</v>
      </c>
      <c r="E221" s="1"/>
      <c r="F221" s="1">
        <f t="shared" si="15"/>
        <v>0.31501579348187758</v>
      </c>
      <c r="G221" s="1">
        <f t="shared" si="16"/>
        <v>0.43598185817891888</v>
      </c>
    </row>
    <row r="222" spans="1:7">
      <c r="A222" s="1">
        <f t="shared" si="17"/>
        <v>1.392000000000001</v>
      </c>
      <c r="B222" s="1">
        <f t="shared" si="12"/>
        <v>0.1220923200000001</v>
      </c>
      <c r="C222" s="1">
        <f t="shared" si="13"/>
        <v>8.4682594475825324E-4</v>
      </c>
      <c r="D222" s="1">
        <f t="shared" si="14"/>
        <v>0.43606833771901909</v>
      </c>
      <c r="E222" s="1"/>
      <c r="F222" s="1">
        <f t="shared" si="15"/>
        <v>0.31312919177426074</v>
      </c>
      <c r="G222" s="1">
        <f t="shared" si="16"/>
        <v>0.43587583494977128</v>
      </c>
    </row>
    <row r="223" spans="1:7">
      <c r="A223" s="1">
        <f t="shared" si="17"/>
        <v>1.400000000000001</v>
      </c>
      <c r="B223" s="1">
        <f t="shared" si="12"/>
        <v>0.1227940000000001</v>
      </c>
      <c r="C223" s="1">
        <f t="shared" si="13"/>
        <v>8.5169276053272602E-4</v>
      </c>
      <c r="D223" s="1">
        <f t="shared" si="14"/>
        <v>0.43487880125025968</v>
      </c>
      <c r="E223" s="1"/>
      <c r="F223" s="1">
        <f t="shared" si="15"/>
        <v>0.31123310848972685</v>
      </c>
      <c r="G223" s="1">
        <f t="shared" si="16"/>
        <v>0.43572635188561792</v>
      </c>
    </row>
    <row r="224" spans="1:7">
      <c r="A224" s="1">
        <f t="shared" si="17"/>
        <v>1.408000000000001</v>
      </c>
      <c r="B224" s="1">
        <f t="shared" si="12"/>
        <v>0.12349568000000011</v>
      </c>
      <c r="C224" s="1">
        <f t="shared" si="13"/>
        <v>8.565595763071987E-4</v>
      </c>
      <c r="D224" s="1">
        <f t="shared" si="14"/>
        <v>0.43367943773852968</v>
      </c>
      <c r="E224" s="1"/>
      <c r="F224" s="1">
        <f t="shared" si="15"/>
        <v>0.30932719816222237</v>
      </c>
      <c r="G224" s="1">
        <f t="shared" si="16"/>
        <v>0.43553269501240943</v>
      </c>
    </row>
    <row r="225" spans="1:7">
      <c r="A225" s="1">
        <f t="shared" si="17"/>
        <v>1.416000000000001</v>
      </c>
      <c r="B225" s="1">
        <f t="shared" si="12"/>
        <v>0.1241973600000001</v>
      </c>
      <c r="C225" s="1">
        <f t="shared" si="13"/>
        <v>8.6142639208167148E-4</v>
      </c>
      <c r="D225" s="1">
        <f t="shared" si="14"/>
        <v>0.43246988832569433</v>
      </c>
      <c r="E225" s="1"/>
      <c r="F225" s="1">
        <f t="shared" si="15"/>
        <v>0.30741110193361254</v>
      </c>
      <c r="G225" s="1">
        <f t="shared" si="16"/>
        <v>0.43529412033799569</v>
      </c>
    </row>
    <row r="226" spans="1:7">
      <c r="A226" s="1">
        <f t="shared" si="17"/>
        <v>1.424000000000001</v>
      </c>
      <c r="B226" s="1">
        <f t="shared" si="12"/>
        <v>0.1248990400000001</v>
      </c>
      <c r="C226" s="1">
        <f t="shared" si="13"/>
        <v>8.6629320785614416E-4</v>
      </c>
      <c r="D226" s="1">
        <f t="shared" si="14"/>
        <v>0.43124977995648039</v>
      </c>
      <c r="E226" s="1"/>
      <c r="F226" s="1">
        <f t="shared" si="15"/>
        <v>0.30548444674862418</v>
      </c>
      <c r="G226" s="1">
        <f t="shared" si="16"/>
        <v>0.43500985217004118</v>
      </c>
    </row>
    <row r="227" spans="1:7">
      <c r="A227" s="1">
        <f t="shared" si="17"/>
        <v>1.432000000000001</v>
      </c>
      <c r="B227" s="1">
        <f t="shared" si="12"/>
        <v>0.12560072000000011</v>
      </c>
      <c r="C227" s="1">
        <f t="shared" si="13"/>
        <v>8.7116002363061694E-4</v>
      </c>
      <c r="D227" s="1">
        <f t="shared" si="14"/>
        <v>0.43001872451530565</v>
      </c>
      <c r="E227" s="1"/>
      <c r="F227" s="1">
        <f t="shared" si="15"/>
        <v>0.30354684449167491</v>
      </c>
      <c r="G227" s="1">
        <f t="shared" si="16"/>
        <v>0.43467908131207877</v>
      </c>
    </row>
    <row r="228" spans="1:7">
      <c r="A228" s="1">
        <f t="shared" si="17"/>
        <v>1.4400000000000011</v>
      </c>
      <c r="B228" s="1">
        <f t="shared" si="12"/>
        <v>0.12630240000000012</v>
      </c>
      <c r="C228" s="1">
        <f t="shared" si="13"/>
        <v>8.7602683940508962E-4</v>
      </c>
      <c r="D228" s="1">
        <f t="shared" si="14"/>
        <v>0.42877631789977955</v>
      </c>
      <c r="E228" s="1"/>
      <c r="F228" s="1">
        <f t="shared" si="15"/>
        <v>0.30159789106037438</v>
      </c>
      <c r="G228" s="1">
        <f t="shared" si="16"/>
        <v>0.43430096312693944</v>
      </c>
    </row>
    <row r="229" spans="1:7">
      <c r="A229" s="1">
        <f t="shared" si="17"/>
        <v>1.4480000000000011</v>
      </c>
      <c r="B229" s="1">
        <f t="shared" si="12"/>
        <v>0.1270040800000001</v>
      </c>
      <c r="C229" s="1">
        <f t="shared" si="13"/>
        <v>8.808936551795624E-4</v>
      </c>
      <c r="D229" s="1">
        <f t="shared" si="14"/>
        <v>0.42752213902510317</v>
      </c>
      <c r="E229" s="1"/>
      <c r="F229" s="1">
        <f t="shared" si="15"/>
        <v>0.29963716536992346</v>
      </c>
      <c r="G229" s="1">
        <f t="shared" si="16"/>
        <v>0.43387461545564948</v>
      </c>
    </row>
    <row r="230" spans="1:7">
      <c r="A230" s="1">
        <f t="shared" si="17"/>
        <v>1.4560000000000011</v>
      </c>
      <c r="B230" s="1">
        <f t="shared" si="12"/>
        <v>0.12770576000000011</v>
      </c>
      <c r="C230" s="1">
        <f t="shared" si="13"/>
        <v>8.8576047095403508E-4</v>
      </c>
      <c r="D230" s="1">
        <f t="shared" si="14"/>
        <v>0.42625574875298722</v>
      </c>
      <c r="E230" s="1"/>
      <c r="F230" s="1">
        <f t="shared" si="15"/>
        <v>0.29766422828203309</v>
      </c>
      <c r="G230" s="1">
        <f t="shared" si="16"/>
        <v>0.43339911637864048</v>
      </c>
    </row>
    <row r="231" spans="1:7">
      <c r="A231" s="1">
        <f t="shared" si="17"/>
        <v>1.4640000000000011</v>
      </c>
      <c r="B231" s="1">
        <f t="shared" si="12"/>
        <v>0.12840744000000012</v>
      </c>
      <c r="C231" s="1">
        <f t="shared" si="13"/>
        <v>8.9062728672850765E-4</v>
      </c>
      <c r="D231" s="1">
        <f t="shared" si="14"/>
        <v>0.42497668873800709</v>
      </c>
      <c r="E231" s="1"/>
      <c r="F231" s="1">
        <f t="shared" si="15"/>
        <v>0.29567862145127843</v>
      </c>
      <c r="G231" s="1">
        <f t="shared" si="16"/>
        <v>0.43287350180467193</v>
      </c>
    </row>
    <row r="232" spans="1:7">
      <c r="A232" s="1">
        <f t="shared" si="17"/>
        <v>1.4720000000000011</v>
      </c>
      <c r="B232" s="1">
        <f t="shared" si="12"/>
        <v>0.1291091200000001</v>
      </c>
      <c r="C232" s="1">
        <f t="shared" si="13"/>
        <v>8.9549410250298043E-4</v>
      </c>
      <c r="D232" s="1">
        <f t="shared" si="14"/>
        <v>0.42368448018352967</v>
      </c>
      <c r="E232" s="1"/>
      <c r="F232" s="1">
        <f t="shared" si="15"/>
        <v>0.29367986608102659</v>
      </c>
      <c r="G232" s="1">
        <f t="shared" si="16"/>
        <v>0.43229676287127144</v>
      </c>
    </row>
    <row r="233" spans="1:7">
      <c r="A233" s="1">
        <f t="shared" si="17"/>
        <v>1.4800000000000011</v>
      </c>
      <c r="B233" s="1">
        <f t="shared" si="12"/>
        <v>0.12981080000000011</v>
      </c>
      <c r="C233" s="1">
        <f t="shared" si="13"/>
        <v>9.0036091827745311E-4</v>
      </c>
      <c r="D233" s="1">
        <f t="shared" si="14"/>
        <v>0.42237862249846925</v>
      </c>
      <c r="E233" s="1"/>
      <c r="F233" s="1">
        <f t="shared" si="15"/>
        <v>0.29166746158019169</v>
      </c>
      <c r="G233" s="1">
        <f t="shared" si="16"/>
        <v>0.431667843138684</v>
      </c>
    </row>
    <row r="234" spans="1:7">
      <c r="A234" s="1">
        <f t="shared" si="17"/>
        <v>1.4880000000000011</v>
      </c>
      <c r="B234" s="1">
        <f t="shared" si="12"/>
        <v>0.13051248000000013</v>
      </c>
      <c r="C234" s="1">
        <f t="shared" si="13"/>
        <v>9.0522773405192589E-4</v>
      </c>
      <c r="D234" s="1">
        <f t="shared" si="14"/>
        <v>0.42105859184512406</v>
      </c>
      <c r="E234" s="1"/>
      <c r="F234" s="1">
        <f t="shared" si="15"/>
        <v>0.28964088411107203</v>
      </c>
      <c r="G234" s="1">
        <f t="shared" si="16"/>
        <v>0.43098563555727548</v>
      </c>
    </row>
    <row r="235" spans="1:7">
      <c r="A235" s="1">
        <f t="shared" si="17"/>
        <v>1.4960000000000011</v>
      </c>
      <c r="B235" s="1">
        <f t="shared" si="12"/>
        <v>0.13121416000000011</v>
      </c>
      <c r="C235" s="1">
        <f t="shared" si="13"/>
        <v>9.1009454982639857E-4</v>
      </c>
      <c r="D235" s="1">
        <f t="shared" si="14"/>
        <v>0.41972383956721682</v>
      </c>
      <c r="E235" s="1"/>
      <c r="F235" s="1">
        <f t="shared" si="15"/>
        <v>0.28759958501739036</v>
      </c>
      <c r="G235" s="1">
        <f t="shared" si="16"/>
        <v>0.43024897918601629</v>
      </c>
    </row>
    <row r="236" spans="1:7">
      <c r="A236" s="1">
        <f t="shared" si="17"/>
        <v>1.5040000000000011</v>
      </c>
      <c r="B236" s="1">
        <f t="shared" si="12"/>
        <v>0.13191584000000012</v>
      </c>
      <c r="C236" s="1">
        <f t="shared" si="13"/>
        <v>9.1496136560087135E-4</v>
      </c>
      <c r="D236" s="1">
        <f t="shared" si="14"/>
        <v>0.41837379048597789</v>
      </c>
      <c r="E236" s="1"/>
      <c r="F236" s="1">
        <f t="shared" si="15"/>
        <v>0.2855429891203769</v>
      </c>
      <c r="G236" s="1">
        <f t="shared" si="16"/>
        <v>0.42945665563704716</v>
      </c>
    </row>
    <row r="237" spans="1:7">
      <c r="A237" s="1">
        <f t="shared" si="17"/>
        <v>1.5120000000000011</v>
      </c>
      <c r="B237" s="1">
        <f t="shared" si="12"/>
        <v>0.13261752000000013</v>
      </c>
      <c r="C237" s="1">
        <f t="shared" si="13"/>
        <v>9.1982818137534414E-4</v>
      </c>
      <c r="D237" s="1">
        <f t="shared" si="14"/>
        <v>0.41700784105064692</v>
      </c>
      <c r="E237" s="1"/>
      <c r="F237" s="1">
        <f t="shared" si="15"/>
        <v>0.2834704928692714</v>
      </c>
      <c r="G237" s="1">
        <f t="shared" si="16"/>
        <v>0.42860738521833869</v>
      </c>
    </row>
    <row r="238" spans="1:7">
      <c r="A238" s="1">
        <f t="shared" si="17"/>
        <v>1.5200000000000011</v>
      </c>
      <c r="B238" s="1">
        <f t="shared" si="12"/>
        <v>0.13331920000000011</v>
      </c>
      <c r="C238" s="1">
        <f t="shared" si="13"/>
        <v>9.2469499714981681E-4</v>
      </c>
      <c r="D238" s="1">
        <f t="shared" si="14"/>
        <v>0.41562535732810446</v>
      </c>
      <c r="E238" s="1"/>
      <c r="F238" s="1">
        <f t="shared" si="15"/>
        <v>0.28138146233095451</v>
      </c>
      <c r="G238" s="1">
        <f t="shared" si="16"/>
        <v>0.42769982274305118</v>
      </c>
    </row>
    <row r="239" spans="1:7">
      <c r="A239" s="1">
        <f t="shared" si="17"/>
        <v>1.5280000000000011</v>
      </c>
      <c r="B239" s="1">
        <f t="shared" si="12"/>
        <v>0.13402088000000012</v>
      </c>
      <c r="C239" s="1">
        <f t="shared" si="13"/>
        <v>9.295618129242896E-4</v>
      </c>
      <c r="D239" s="1">
        <f t="shared" si="14"/>
        <v>0.41422567281443889</v>
      </c>
      <c r="E239" s="1"/>
      <c r="F239" s="1">
        <f t="shared" si="15"/>
        <v>0.27927523100151447</v>
      </c>
      <c r="G239" s="1">
        <f t="shared" si="16"/>
        <v>0.42673255297031443</v>
      </c>
    </row>
    <row r="240" spans="1:7">
      <c r="A240" s="1">
        <f t="shared" si="17"/>
        <v>1.5360000000000011</v>
      </c>
      <c r="B240" s="1">
        <f t="shared" si="12"/>
        <v>0.1347225600000001</v>
      </c>
      <c r="C240" s="1">
        <f t="shared" si="13"/>
        <v>9.3442862869876227E-4</v>
      </c>
      <c r="D240" s="1">
        <f t="shared" si="14"/>
        <v>0.4128080860490837</v>
      </c>
      <c r="E240" s="1"/>
      <c r="F240" s="1">
        <f t="shared" si="15"/>
        <v>0.27715109742038485</v>
      </c>
      <c r="G240" s="1">
        <f t="shared" si="16"/>
        <v>0.42570408563771145</v>
      </c>
    </row>
    <row r="241" spans="1:7">
      <c r="A241" s="1">
        <f t="shared" si="17"/>
        <v>1.5440000000000011</v>
      </c>
      <c r="B241" s="1">
        <f t="shared" si="12"/>
        <v>0.13542424000000011</v>
      </c>
      <c r="C241" s="1">
        <f t="shared" si="13"/>
        <v>9.3929544447323506E-4</v>
      </c>
      <c r="D241" s="1">
        <f t="shared" si="14"/>
        <v>0.41137185800964826</v>
      </c>
      <c r="E241" s="1"/>
      <c r="F241" s="1">
        <f t="shared" si="15"/>
        <v>0.27500832256517493</v>
      </c>
      <c r="G241" s="1">
        <f t="shared" si="16"/>
        <v>0.42461285004063043</v>
      </c>
    </row>
    <row r="242" spans="1:7">
      <c r="A242" s="1">
        <f t="shared" si="17"/>
        <v>1.5520000000000012</v>
      </c>
      <c r="B242" s="1">
        <f t="shared" ref="B242:B282" si="18">$D$34*A242</f>
        <v>0.13612592000000012</v>
      </c>
      <c r="C242" s="1">
        <f t="shared" ref="C242:C282" si="19">$D$12+$D$9*A242/$D$15/$D$16</f>
        <v>9.4416226024770773E-4</v>
      </c>
      <c r="D242" s="1">
        <f t="shared" ref="D242:D282" si="20">$D$21-$D$29*LOG10((A242/$D$25/$D$24)/(1-(A242/$D$27)))</f>
        <v>0.40991620926270078</v>
      </c>
      <c r="E242" s="1"/>
      <c r="F242" s="1">
        <f t="shared" ref="F242:F282" si="21">D242-C242-B242</f>
        <v>0.27284612700245298</v>
      </c>
      <c r="G242" s="1">
        <f t="shared" ref="G242:G282" si="22">A242*F242</f>
        <v>0.42345718910780733</v>
      </c>
    </row>
    <row r="243" spans="1:7">
      <c r="A243" s="1">
        <f t="shared" ref="A243:A282" si="23">A242+$D$40</f>
        <v>1.5600000000000012</v>
      </c>
      <c r="B243" s="1">
        <f t="shared" si="18"/>
        <v>0.1368276000000001</v>
      </c>
      <c r="C243" s="1">
        <f t="shared" si="19"/>
        <v>9.490290760221803E-4</v>
      </c>
      <c r="D243" s="1">
        <f t="shared" si="20"/>
        <v>0.4084403168424382</v>
      </c>
      <c r="E243" s="1"/>
      <c r="F243" s="1">
        <f t="shared" si="21"/>
        <v>0.27066368776641592</v>
      </c>
      <c r="G243" s="1">
        <f t="shared" si="22"/>
        <v>0.42223535291560915</v>
      </c>
    </row>
    <row r="244" spans="1:7">
      <c r="A244" s="1">
        <f t="shared" si="23"/>
        <v>1.5680000000000012</v>
      </c>
      <c r="B244" s="1">
        <f t="shared" si="18"/>
        <v>0.13752928000000011</v>
      </c>
      <c r="C244" s="1">
        <f t="shared" si="19"/>
        <v>9.5389589179665309E-4</v>
      </c>
      <c r="D244" s="1">
        <f t="shared" si="20"/>
        <v>0.40694331082534607</v>
      </c>
      <c r="E244" s="1"/>
      <c r="F244" s="1">
        <f t="shared" si="21"/>
        <v>0.26846013493354925</v>
      </c>
      <c r="G244" s="1">
        <f t="shared" si="22"/>
        <v>0.42094549157580552</v>
      </c>
    </row>
    <row r="245" spans="1:7">
      <c r="A245" s="1">
        <f t="shared" si="23"/>
        <v>1.5760000000000012</v>
      </c>
      <c r="B245" s="1">
        <f t="shared" si="18"/>
        <v>0.13823096000000012</v>
      </c>
      <c r="C245" s="1">
        <f t="shared" si="19"/>
        <v>9.5876270757112576E-4</v>
      </c>
      <c r="D245" s="1">
        <f t="shared" si="20"/>
        <v>0.40542427056450736</v>
      </c>
      <c r="E245" s="1"/>
      <c r="F245" s="1">
        <f t="shared" si="21"/>
        <v>0.26623454785693612</v>
      </c>
      <c r="G245" s="1">
        <f t="shared" si="22"/>
        <v>0.41958564742253163</v>
      </c>
    </row>
    <row r="246" spans="1:7">
      <c r="A246" s="1">
        <f t="shared" si="23"/>
        <v>1.5840000000000012</v>
      </c>
      <c r="B246" s="1">
        <f t="shared" si="18"/>
        <v>0.13893264000000011</v>
      </c>
      <c r="C246" s="1">
        <f t="shared" si="19"/>
        <v>9.6362952334559855E-4</v>
      </c>
      <c r="D246" s="1">
        <f t="shared" si="20"/>
        <v>0.4038822205420467</v>
      </c>
      <c r="E246" s="1"/>
      <c r="F246" s="1">
        <f t="shared" si="21"/>
        <v>0.26398595101870098</v>
      </c>
      <c r="G246" s="1">
        <f t="shared" si="22"/>
        <v>0.41815374641362268</v>
      </c>
    </row>
    <row r="247" spans="1:7">
      <c r="A247" s="1">
        <f t="shared" si="23"/>
        <v>1.5920000000000012</v>
      </c>
      <c r="B247" s="1">
        <f t="shared" si="18"/>
        <v>0.13963432000000012</v>
      </c>
      <c r="C247" s="1">
        <f t="shared" si="19"/>
        <v>9.6849633912007122E-4</v>
      </c>
      <c r="D247" s="1">
        <f t="shared" si="20"/>
        <v>0.40231612579217657</v>
      </c>
      <c r="E247" s="1"/>
      <c r="F247" s="1">
        <f t="shared" si="21"/>
        <v>0.26171330945305638</v>
      </c>
      <c r="G247" s="1">
        <f t="shared" si="22"/>
        <v>0.41664758864926604</v>
      </c>
    </row>
    <row r="248" spans="1:7">
      <c r="A248" s="1">
        <f t="shared" si="23"/>
        <v>1.6000000000000012</v>
      </c>
      <c r="B248" s="1">
        <f t="shared" si="18"/>
        <v>0.14033600000000013</v>
      </c>
      <c r="C248" s="1">
        <f t="shared" si="19"/>
        <v>9.7336315489454401E-4</v>
      </c>
      <c r="D248" s="1">
        <f t="shared" si="20"/>
        <v>0.40072488684026275</v>
      </c>
      <c r="E248" s="1"/>
      <c r="F248" s="1">
        <f t="shared" si="21"/>
        <v>0.25941552368536808</v>
      </c>
      <c r="G248" s="1">
        <f t="shared" si="22"/>
        <v>0.41506483789658921</v>
      </c>
    </row>
    <row r="249" spans="1:7">
      <c r="A249" s="1">
        <f t="shared" si="23"/>
        <v>1.6080000000000012</v>
      </c>
      <c r="B249" s="1">
        <f t="shared" si="18"/>
        <v>0.14103768000000011</v>
      </c>
      <c r="C249" s="1">
        <f t="shared" si="19"/>
        <v>9.7822997066901668E-4</v>
      </c>
      <c r="D249" s="1">
        <f t="shared" si="20"/>
        <v>0.39910733409505594</v>
      </c>
      <c r="E249" s="1"/>
      <c r="F249" s="1">
        <f t="shared" si="21"/>
        <v>0.25709142412438679</v>
      </c>
      <c r="G249" s="1">
        <f t="shared" si="22"/>
        <v>0.41340300999201429</v>
      </c>
    </row>
    <row r="250" spans="1:7">
      <c r="A250" s="1">
        <f t="shared" si="23"/>
        <v>1.6160000000000012</v>
      </c>
      <c r="B250" s="1">
        <f t="shared" si="18"/>
        <v>0.14173936000000012</v>
      </c>
      <c r="C250" s="1">
        <f t="shared" si="19"/>
        <v>9.8309678644348947E-4</v>
      </c>
      <c r="D250" s="1">
        <f t="shared" si="20"/>
        <v>0.39746222162151856</v>
      </c>
      <c r="E250" s="1"/>
      <c r="F250" s="1">
        <f t="shared" si="21"/>
        <v>0.25473976483507499</v>
      </c>
      <c r="G250" s="1">
        <f t="shared" si="22"/>
        <v>0.41165945997348147</v>
      </c>
    </row>
    <row r="251" spans="1:7">
      <c r="A251" s="1">
        <f t="shared" si="23"/>
        <v>1.6240000000000012</v>
      </c>
      <c r="B251" s="1">
        <f t="shared" si="18"/>
        <v>0.14244104000000013</v>
      </c>
      <c r="C251" s="1">
        <f t="shared" si="19"/>
        <v>9.8796360221796225E-4</v>
      </c>
      <c r="D251" s="1">
        <f t="shared" si="20"/>
        <v>0.39578822021017335</v>
      </c>
      <c r="E251" s="1"/>
      <c r="F251" s="1">
        <f t="shared" si="21"/>
        <v>0.25235921660795524</v>
      </c>
      <c r="G251" s="1">
        <f t="shared" si="22"/>
        <v>0.40983136777131962</v>
      </c>
    </row>
    <row r="252" spans="1:7">
      <c r="A252" s="1">
        <f t="shared" si="23"/>
        <v>1.6320000000000012</v>
      </c>
      <c r="B252" s="1">
        <f t="shared" si="18"/>
        <v>0.14314272000000011</v>
      </c>
      <c r="C252" s="1">
        <f t="shared" si="19"/>
        <v>9.9283041799243504E-4</v>
      </c>
      <c r="D252" s="1">
        <f t="shared" si="20"/>
        <v>0.39408390964529505</v>
      </c>
      <c r="E252" s="1"/>
      <c r="F252" s="1">
        <f t="shared" si="21"/>
        <v>0.24994835922730252</v>
      </c>
      <c r="G252" s="1">
        <f t="shared" si="22"/>
        <v>0.407915722258958</v>
      </c>
    </row>
    <row r="253" spans="1:7">
      <c r="A253" s="1">
        <f t="shared" si="23"/>
        <v>1.6400000000000012</v>
      </c>
      <c r="B253" s="1">
        <f t="shared" si="18"/>
        <v>0.14384440000000012</v>
      </c>
      <c r="C253" s="1">
        <f t="shared" si="19"/>
        <v>9.976972337669076E-4</v>
      </c>
      <c r="D253" s="1">
        <f t="shared" si="20"/>
        <v>0.39234777005806376</v>
      </c>
      <c r="E253" s="1"/>
      <c r="F253" s="1">
        <f t="shared" si="21"/>
        <v>0.24750567282429672</v>
      </c>
      <c r="G253" s="1">
        <f t="shared" si="22"/>
        <v>0.40590930343184695</v>
      </c>
    </row>
    <row r="254" spans="1:7">
      <c r="A254" s="1">
        <f t="shared" si="23"/>
        <v>1.6480000000000012</v>
      </c>
      <c r="B254" s="1">
        <f t="shared" si="18"/>
        <v>0.14454608000000013</v>
      </c>
      <c r="C254" s="1">
        <f t="shared" si="19"/>
        <v>1.0025640495413804E-3</v>
      </c>
      <c r="D254" s="1">
        <f t="shared" si="20"/>
        <v>0.39057817223146063</v>
      </c>
      <c r="E254" s="1"/>
      <c r="F254" s="1">
        <f t="shared" si="21"/>
        <v>0.24502952818191914</v>
      </c>
      <c r="G254" s="1">
        <f t="shared" si="22"/>
        <v>0.40380866244380303</v>
      </c>
    </row>
    <row r="255" spans="1:7">
      <c r="A255" s="1">
        <f t="shared" si="23"/>
        <v>1.6560000000000012</v>
      </c>
      <c r="B255" s="1">
        <f t="shared" si="18"/>
        <v>0.14524776000000011</v>
      </c>
      <c r="C255" s="1">
        <f t="shared" si="19"/>
        <v>1.007430865315853E-3</v>
      </c>
      <c r="D255" s="1">
        <f t="shared" si="20"/>
        <v>0.388773366700498</v>
      </c>
      <c r="E255" s="1"/>
      <c r="F255" s="1">
        <f t="shared" si="21"/>
        <v>0.24251817583518204</v>
      </c>
      <c r="G255" s="1">
        <f t="shared" si="22"/>
        <v>0.40161009918306173</v>
      </c>
    </row>
    <row r="256" spans="1:7">
      <c r="A256" s="1">
        <f t="shared" si="23"/>
        <v>1.6640000000000013</v>
      </c>
      <c r="B256" s="1">
        <f t="shared" si="18"/>
        <v>0.14594944000000012</v>
      </c>
      <c r="C256" s="1">
        <f t="shared" si="19"/>
        <v>1.0122976810903257E-3</v>
      </c>
      <c r="D256" s="1">
        <f t="shared" si="20"/>
        <v>0.3869314714634583</v>
      </c>
      <c r="E256" s="1"/>
      <c r="F256" s="1">
        <f t="shared" si="21"/>
        <v>0.23996973378236783</v>
      </c>
      <c r="G256" s="1">
        <f t="shared" si="22"/>
        <v>0.39930963701386035</v>
      </c>
    </row>
    <row r="257" spans="1:7">
      <c r="A257" s="1">
        <f t="shared" si="23"/>
        <v>1.6720000000000013</v>
      </c>
      <c r="B257" s="1">
        <f t="shared" si="18"/>
        <v>0.14665112000000013</v>
      </c>
      <c r="C257" s="1">
        <f t="shared" si="19"/>
        <v>1.0171644968647985E-3</v>
      </c>
      <c r="D257" s="1">
        <f t="shared" si="20"/>
        <v>0.38505045808605265</v>
      </c>
      <c r="E257" s="1"/>
      <c r="F257" s="1">
        <f t="shared" si="21"/>
        <v>0.23738217358918773</v>
      </c>
      <c r="G257" s="1">
        <f t="shared" si="22"/>
        <v>0.39690299424112219</v>
      </c>
    </row>
    <row r="258" spans="1:7">
      <c r="A258" s="1">
        <f t="shared" si="23"/>
        <v>1.6800000000000013</v>
      </c>
      <c r="B258" s="1">
        <f t="shared" si="18"/>
        <v>0.14735280000000012</v>
      </c>
      <c r="C258" s="1">
        <f t="shared" si="19"/>
        <v>1.0220313126392711E-3</v>
      </c>
      <c r="D258" s="1">
        <f t="shared" si="20"/>
        <v>0.38312813593938533</v>
      </c>
      <c r="E258" s="1"/>
      <c r="F258" s="1">
        <f t="shared" si="21"/>
        <v>0.23475330462674593</v>
      </c>
      <c r="G258" s="1">
        <f t="shared" si="22"/>
        <v>0.39438555177293344</v>
      </c>
    </row>
    <row r="259" spans="1:7">
      <c r="A259" s="1">
        <f t="shared" si="23"/>
        <v>1.6880000000000013</v>
      </c>
      <c r="B259" s="1">
        <f t="shared" si="18"/>
        <v>0.14805448000000013</v>
      </c>
      <c r="C259" s="1">
        <f t="shared" si="19"/>
        <v>1.0268981284137439E-3</v>
      </c>
      <c r="D259" s="1">
        <f t="shared" si="20"/>
        <v>0.38116213426253309</v>
      </c>
      <c r="E259" s="1"/>
      <c r="F259" s="1">
        <f t="shared" si="21"/>
        <v>0.23208075613411924</v>
      </c>
      <c r="G259" s="1">
        <f t="shared" si="22"/>
        <v>0.39175231635439356</v>
      </c>
    </row>
    <row r="260" spans="1:7">
      <c r="A260" s="1">
        <f t="shared" si="23"/>
        <v>1.6960000000000013</v>
      </c>
      <c r="B260" s="1">
        <f t="shared" si="18"/>
        <v>0.14875616000000014</v>
      </c>
      <c r="C260" s="1">
        <f t="shared" si="19"/>
        <v>1.0317649441882167E-3</v>
      </c>
      <c r="D260" s="1">
        <f t="shared" si="20"/>
        <v>0.37914988167907471</v>
      </c>
      <c r="E260" s="1"/>
      <c r="F260" s="1">
        <f t="shared" si="21"/>
        <v>0.22936195673488635</v>
      </c>
      <c r="G260" s="1">
        <f t="shared" si="22"/>
        <v>0.38899787862236757</v>
      </c>
    </row>
    <row r="261" spans="1:7">
      <c r="A261" s="1">
        <f t="shared" si="23"/>
        <v>1.7040000000000013</v>
      </c>
      <c r="B261" s="1">
        <f t="shared" si="18"/>
        <v>0.14945784000000012</v>
      </c>
      <c r="C261" s="1">
        <f t="shared" si="19"/>
        <v>1.0366317599626894E-3</v>
      </c>
      <c r="D261" s="1">
        <f t="shared" si="20"/>
        <v>0.37708858272107904</v>
      </c>
      <c r="E261" s="1"/>
      <c r="F261" s="1">
        <f t="shared" si="21"/>
        <v>0.2265941109611162</v>
      </c>
      <c r="G261" s="1">
        <f t="shared" si="22"/>
        <v>0.38611636507774227</v>
      </c>
    </row>
    <row r="262" spans="1:7">
      <c r="A262" s="1">
        <f t="shared" si="23"/>
        <v>1.7120000000000013</v>
      </c>
      <c r="B262" s="1">
        <f t="shared" si="18"/>
        <v>0.15015952000000013</v>
      </c>
      <c r="C262" s="1">
        <f t="shared" si="19"/>
        <v>1.041498575737162E-3</v>
      </c>
      <c r="D262" s="1">
        <f t="shared" si="20"/>
        <v>0.37497519081995101</v>
      </c>
      <c r="E262" s="1"/>
      <c r="F262" s="1">
        <f t="shared" si="21"/>
        <v>0.22377417224421373</v>
      </c>
      <c r="G262" s="1">
        <f t="shared" si="22"/>
        <v>0.38310138288209417</v>
      </c>
    </row>
    <row r="263" spans="1:7">
      <c r="A263" s="1">
        <f t="shared" si="23"/>
        <v>1.7200000000000013</v>
      </c>
      <c r="B263" s="1">
        <f t="shared" si="18"/>
        <v>0.15086120000000014</v>
      </c>
      <c r="C263" s="1">
        <f t="shared" si="19"/>
        <v>1.0463653915116348E-3</v>
      </c>
      <c r="D263" s="1">
        <f t="shared" si="20"/>
        <v>0.37280637710605768</v>
      </c>
      <c r="E263" s="1"/>
      <c r="F263" s="1">
        <f t="shared" si="21"/>
        <v>0.2208988117145459</v>
      </c>
      <c r="G263" s="1">
        <f t="shared" si="22"/>
        <v>0.37994595614901921</v>
      </c>
    </row>
    <row r="264" spans="1:7">
      <c r="A264" s="1">
        <f t="shared" si="23"/>
        <v>1.7280000000000013</v>
      </c>
      <c r="B264" s="1">
        <f t="shared" si="18"/>
        <v>0.15156288000000012</v>
      </c>
      <c r="C264" s="1">
        <f t="shared" si="19"/>
        <v>1.0512322072861076E-3</v>
      </c>
      <c r="D264" s="1">
        <f t="shared" si="20"/>
        <v>0.37057849421146816</v>
      </c>
      <c r="E264" s="1"/>
      <c r="F264" s="1">
        <f t="shared" si="21"/>
        <v>0.21796438200418194</v>
      </c>
      <c r="G264" s="1">
        <f t="shared" si="22"/>
        <v>0.37664245210322667</v>
      </c>
    </row>
    <row r="265" spans="1:7">
      <c r="A265" s="1">
        <f t="shared" si="23"/>
        <v>1.7360000000000013</v>
      </c>
      <c r="B265" s="1">
        <f t="shared" si="18"/>
        <v>0.15226456000000013</v>
      </c>
      <c r="C265" s="1">
        <f t="shared" si="19"/>
        <v>1.0560990230605804E-3</v>
      </c>
      <c r="D265" s="1">
        <f t="shared" si="20"/>
        <v>0.36828753408346493</v>
      </c>
      <c r="E265" s="1"/>
      <c r="F265" s="1">
        <f t="shared" si="21"/>
        <v>0.21496687506040421</v>
      </c>
      <c r="G265" s="1">
        <f t="shared" si="22"/>
        <v>0.37318249510486201</v>
      </c>
    </row>
    <row r="266" spans="1:7">
      <c r="A266" s="1">
        <f t="shared" si="23"/>
        <v>1.7440000000000013</v>
      </c>
      <c r="B266" s="1">
        <f t="shared" si="18"/>
        <v>0.15296624000000014</v>
      </c>
      <c r="C266" s="1">
        <f t="shared" si="19"/>
        <v>1.0609658388350532E-3</v>
      </c>
      <c r="D266" s="1">
        <f t="shared" si="20"/>
        <v>0.36592907857867862</v>
      </c>
      <c r="E266" s="1"/>
      <c r="F266" s="1">
        <f t="shared" si="21"/>
        <v>0.21190187273984346</v>
      </c>
      <c r="G266" s="1">
        <f t="shared" si="22"/>
        <v>0.36955686605828725</v>
      </c>
    </row>
    <row r="267" spans="1:7">
      <c r="A267" s="1">
        <f t="shared" si="23"/>
        <v>1.7520000000000013</v>
      </c>
      <c r="B267" s="1">
        <f t="shared" si="18"/>
        <v>0.15366792000000012</v>
      </c>
      <c r="C267" s="1">
        <f t="shared" si="19"/>
        <v>1.0658326546095257E-3</v>
      </c>
      <c r="D267" s="1">
        <f t="shared" si="20"/>
        <v>0.36349824130244746</v>
      </c>
      <c r="E267" s="1"/>
      <c r="F267" s="1">
        <f t="shared" si="21"/>
        <v>0.20876448864783781</v>
      </c>
      <c r="G267" s="1">
        <f t="shared" si="22"/>
        <v>0.36575538411101211</v>
      </c>
    </row>
    <row r="268" spans="1:7">
      <c r="A268" s="1">
        <f t="shared" si="23"/>
        <v>1.7600000000000013</v>
      </c>
      <c r="B268" s="1">
        <f t="shared" si="18"/>
        <v>0.15436960000000013</v>
      </c>
      <c r="C268" s="1">
        <f t="shared" si="19"/>
        <v>1.0706994703839983E-3</v>
      </c>
      <c r="D268" s="1">
        <f t="shared" si="20"/>
        <v>0.36098959876299708</v>
      </c>
      <c r="E268" s="1"/>
      <c r="F268" s="1">
        <f t="shared" si="21"/>
        <v>0.20554929929261292</v>
      </c>
      <c r="G268" s="1">
        <f t="shared" si="22"/>
        <v>0.36176676675499903</v>
      </c>
    </row>
    <row r="269" spans="1:7">
      <c r="A269" s="1">
        <f t="shared" si="23"/>
        <v>1.7680000000000013</v>
      </c>
      <c r="B269" s="1">
        <f t="shared" si="18"/>
        <v>0.15507128000000014</v>
      </c>
      <c r="C269" s="1">
        <f t="shared" si="19"/>
        <v>1.0755662861584711E-3</v>
      </c>
      <c r="D269" s="1">
        <f t="shared" si="20"/>
        <v>0.35839710839443983</v>
      </c>
      <c r="E269" s="1"/>
      <c r="F269" s="1">
        <f t="shared" si="21"/>
        <v>0.20225026210828123</v>
      </c>
      <c r="G269" s="1">
        <f t="shared" si="22"/>
        <v>0.35757846340744148</v>
      </c>
    </row>
    <row r="270" spans="1:7">
      <c r="A270" s="1">
        <f t="shared" si="23"/>
        <v>1.7760000000000014</v>
      </c>
      <c r="B270" s="1">
        <f t="shared" si="18"/>
        <v>0.15577296000000013</v>
      </c>
      <c r="C270" s="1">
        <f t="shared" si="19"/>
        <v>1.0804331019329439E-3</v>
      </c>
      <c r="D270" s="1">
        <f t="shared" si="20"/>
        <v>0.35571401032335226</v>
      </c>
      <c r="E270" s="1"/>
      <c r="F270" s="1">
        <f t="shared" si="21"/>
        <v>0.19886061722141918</v>
      </c>
      <c r="G270" s="1">
        <f t="shared" si="22"/>
        <v>0.35317645618524074</v>
      </c>
    </row>
    <row r="271" spans="1:7">
      <c r="A271" s="1">
        <f t="shared" si="23"/>
        <v>1.7840000000000014</v>
      </c>
      <c r="B271" s="1">
        <f t="shared" si="18"/>
        <v>0.15647464000000014</v>
      </c>
      <c r="C271" s="1">
        <f t="shared" si="19"/>
        <v>1.0852999177074166E-3</v>
      </c>
      <c r="D271" s="1">
        <f t="shared" si="20"/>
        <v>0.35293270884994432</v>
      </c>
      <c r="E271" s="1"/>
      <c r="F271" s="1">
        <f t="shared" si="21"/>
        <v>0.19537276893223679</v>
      </c>
      <c r="G271" s="1">
        <f t="shared" si="22"/>
        <v>0.34854501977511071</v>
      </c>
    </row>
    <row r="272" spans="1:7">
      <c r="A272" s="1">
        <f t="shared" si="23"/>
        <v>1.7920000000000014</v>
      </c>
      <c r="B272" s="1">
        <f t="shared" si="18"/>
        <v>0.15717632000000015</v>
      </c>
      <c r="C272" s="1">
        <f t="shared" si="19"/>
        <v>1.0901667334818892E-3</v>
      </c>
      <c r="D272" s="1">
        <f t="shared" si="20"/>
        <v>0.35004462839948403</v>
      </c>
      <c r="E272" s="1"/>
      <c r="F272" s="1">
        <f t="shared" si="21"/>
        <v>0.19177814166600199</v>
      </c>
      <c r="G272" s="1">
        <f t="shared" si="22"/>
        <v>0.34366642986547585</v>
      </c>
    </row>
    <row r="273" spans="1:7">
      <c r="A273" s="1">
        <f t="shared" si="23"/>
        <v>1.8000000000000014</v>
      </c>
      <c r="B273" s="1">
        <f t="shared" si="18"/>
        <v>0.15787800000000013</v>
      </c>
      <c r="C273" s="1">
        <f t="shared" si="19"/>
        <v>1.095033549256362E-3</v>
      </c>
      <c r="D273" s="1">
        <f t="shared" si="20"/>
        <v>0.34704003704638753</v>
      </c>
      <c r="E273" s="1"/>
      <c r="F273" s="1">
        <f t="shared" si="21"/>
        <v>0.18806700349713101</v>
      </c>
      <c r="G273" s="1">
        <f t="shared" si="22"/>
        <v>0.3385206062948361</v>
      </c>
    </row>
    <row r="274" spans="1:7">
      <c r="A274" s="1">
        <f t="shared" si="23"/>
        <v>1.8080000000000014</v>
      </c>
      <c r="B274" s="1">
        <f t="shared" si="18"/>
        <v>0.15857968000000014</v>
      </c>
      <c r="C274" s="1">
        <f t="shared" si="19"/>
        <v>1.0999003650308348E-3</v>
      </c>
      <c r="D274" s="1">
        <f t="shared" si="20"/>
        <v>0.343907828436255</v>
      </c>
      <c r="E274" s="1"/>
      <c r="F274" s="1">
        <f t="shared" si="21"/>
        <v>0.18422824807122404</v>
      </c>
      <c r="G274" s="1">
        <f t="shared" si="22"/>
        <v>0.33308467251277329</v>
      </c>
    </row>
    <row r="275" spans="1:7">
      <c r="A275" s="1">
        <f t="shared" si="23"/>
        <v>1.8160000000000014</v>
      </c>
      <c r="B275" s="1">
        <f t="shared" si="18"/>
        <v>0.15928136000000015</v>
      </c>
      <c r="C275" s="1">
        <f t="shared" si="19"/>
        <v>1.1047671808053076E-3</v>
      </c>
      <c r="D275" s="1">
        <f t="shared" si="20"/>
        <v>0.3406352497521864</v>
      </c>
      <c r="E275" s="1"/>
      <c r="F275" s="1">
        <f t="shared" si="21"/>
        <v>0.18024912257138093</v>
      </c>
      <c r="G275" s="1">
        <f t="shared" si="22"/>
        <v>0.32733240658962803</v>
      </c>
    </row>
    <row r="276" spans="1:7">
      <c r="A276" s="1">
        <f t="shared" si="23"/>
        <v>1.8240000000000014</v>
      </c>
      <c r="B276" s="1">
        <f t="shared" si="18"/>
        <v>0.15998304000000013</v>
      </c>
      <c r="C276" s="1">
        <f t="shared" si="19"/>
        <v>1.1096339965797801E-3</v>
      </c>
      <c r="D276" s="1">
        <f t="shared" si="20"/>
        <v>0.33720755886804099</v>
      </c>
      <c r="E276" s="1"/>
      <c r="F276" s="1">
        <f t="shared" si="21"/>
        <v>0.1761148848714611</v>
      </c>
      <c r="G276" s="1">
        <f t="shared" si="22"/>
        <v>0.32123355000554527</v>
      </c>
    </row>
    <row r="277" spans="1:7">
      <c r="A277" s="1">
        <f t="shared" si="23"/>
        <v>1.8320000000000014</v>
      </c>
      <c r="B277" s="1">
        <f t="shared" si="18"/>
        <v>0.16068472000000014</v>
      </c>
      <c r="C277" s="1">
        <f t="shared" si="19"/>
        <v>1.1145008123542529E-3</v>
      </c>
      <c r="D277" s="1">
        <f t="shared" si="20"/>
        <v>0.33360758734767371</v>
      </c>
      <c r="E277" s="1"/>
      <c r="F277" s="1">
        <f t="shared" si="21"/>
        <v>0.17180836653531931</v>
      </c>
      <c r="G277" s="1">
        <f t="shared" si="22"/>
        <v>0.31475292749270523</v>
      </c>
    </row>
    <row r="278" spans="1:7">
      <c r="A278" s="1">
        <f t="shared" si="23"/>
        <v>1.8400000000000014</v>
      </c>
      <c r="B278" s="1">
        <f t="shared" si="18"/>
        <v>0.16138640000000015</v>
      </c>
      <c r="C278" s="1">
        <f t="shared" si="19"/>
        <v>1.1193676281287257E-3</v>
      </c>
      <c r="D278" s="1">
        <f t="shared" si="20"/>
        <v>0.32981517644900804</v>
      </c>
      <c r="E278" s="1"/>
      <c r="F278" s="1">
        <f t="shared" si="21"/>
        <v>0.16730940882087919</v>
      </c>
      <c r="G278" s="1">
        <f t="shared" si="22"/>
        <v>0.30784931223041795</v>
      </c>
    </row>
    <row r="279" spans="1:7">
      <c r="A279" s="1">
        <f t="shared" si="23"/>
        <v>1.8480000000000014</v>
      </c>
      <c r="B279" s="1">
        <f t="shared" si="18"/>
        <v>0.16208808000000013</v>
      </c>
      <c r="C279" s="1">
        <f t="shared" si="19"/>
        <v>1.1242344439031983E-3</v>
      </c>
      <c r="D279" s="1">
        <f t="shared" si="20"/>
        <v>0.32580643909824236</v>
      </c>
      <c r="E279" s="1"/>
      <c r="F279" s="1">
        <f t="shared" si="21"/>
        <v>0.16259412465433903</v>
      </c>
      <c r="G279" s="1">
        <f t="shared" si="22"/>
        <v>0.30047394236121877</v>
      </c>
    </row>
    <row r="280" spans="1:7">
      <c r="A280" s="1">
        <f t="shared" si="23"/>
        <v>1.8560000000000014</v>
      </c>
      <c r="B280" s="1">
        <f t="shared" si="18"/>
        <v>0.16278976000000014</v>
      </c>
      <c r="C280" s="1">
        <f t="shared" si="19"/>
        <v>1.1291012596776711E-3</v>
      </c>
      <c r="D280" s="1">
        <f t="shared" si="20"/>
        <v>0.32155277913129399</v>
      </c>
      <c r="E280" s="1"/>
      <c r="F280" s="1">
        <f t="shared" si="21"/>
        <v>0.15763391787161615</v>
      </c>
      <c r="G280" s="1">
        <f t="shared" si="22"/>
        <v>0.29256855156971978</v>
      </c>
    </row>
    <row r="281" spans="1:7">
      <c r="A281" s="1">
        <f t="shared" si="23"/>
        <v>1.8640000000000014</v>
      </c>
      <c r="B281" s="1">
        <f t="shared" si="18"/>
        <v>0.16349144000000015</v>
      </c>
      <c r="C281" s="1">
        <f t="shared" si="19"/>
        <v>1.1339680754521438E-3</v>
      </c>
      <c r="D281" s="1">
        <f t="shared" si="20"/>
        <v>0.31701956521445041</v>
      </c>
      <c r="E281" s="1"/>
      <c r="F281" s="1">
        <f t="shared" si="21"/>
        <v>0.15239415713899812</v>
      </c>
      <c r="G281" s="1">
        <f t="shared" si="22"/>
        <v>0.28406270890709273</v>
      </c>
    </row>
    <row r="282" spans="1:7">
      <c r="A282" s="1">
        <f t="shared" si="23"/>
        <v>1.8720000000000014</v>
      </c>
      <c r="B282" s="1">
        <f t="shared" si="18"/>
        <v>0.16419312000000014</v>
      </c>
      <c r="C282" s="1">
        <f t="shared" si="19"/>
        <v>1.1388348912266164E-3</v>
      </c>
      <c r="D282" s="1">
        <f t="shared" si="20"/>
        <v>0.31216430241348658</v>
      </c>
      <c r="E282" s="1"/>
      <c r="F282" s="1">
        <f t="shared" si="21"/>
        <v>0.14683234752225982</v>
      </c>
      <c r="G282" s="1">
        <f t="shared" si="22"/>
        <v>0.27487015456167058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2.4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22D335FCCC4C4BB928D417B8BF84D4" ma:contentTypeVersion="19" ma:contentTypeDescription="Create a new document." ma:contentTypeScope="" ma:versionID="99e8ee3dc806cef3d46b286b6ad6959f">
  <xsd:schema xmlns:xsd="http://www.w3.org/2001/XMLSchema" xmlns:xs="http://www.w3.org/2001/XMLSchema" xmlns:p="http://schemas.microsoft.com/office/2006/metadata/properties" xmlns:ns1="http://schemas.microsoft.com/sharepoint/v3" xmlns:ns2="e91edc37-9a59-494a-bb7c-e2689ba07361" xmlns:ns3="f368a68e-44f2-47c0-8dfd-1123d85a2df9" targetNamespace="http://schemas.microsoft.com/office/2006/metadata/properties" ma:root="true" ma:fieldsID="6326fc9f34b5b6a24fdda287e4e378d5" ns1:_="" ns2:_="" ns3:_="">
    <xsd:import namespace="http://schemas.microsoft.com/sharepoint/v3"/>
    <xsd:import namespace="e91edc37-9a59-494a-bb7c-e2689ba07361"/>
    <xsd:import namespace="f368a68e-44f2-47c0-8dfd-1123d85a2d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1edc37-9a59-494a-bb7c-e2689ba073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87414def-154c-4d25-b3bb-ada8546948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6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68a68e-44f2-47c0-8dfd-1123d85a2df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7422a70d-5799-49d6-8809-6e12b08b72ba}" ma:internalName="TaxCatchAll" ma:showField="CatchAllData" ma:web="f368a68e-44f2-47c0-8dfd-1123d85a2d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368a68e-44f2-47c0-8dfd-1123d85a2df9" xsi:nil="true"/>
    <lcf76f155ced4ddcb4097134ff3c332f xmlns="e91edc37-9a59-494a-bb7c-e2689ba07361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  <SharedWithUsers xmlns="f368a68e-44f2-47c0-8dfd-1123d85a2df9">
      <UserInfo>
        <DisplayName/>
        <AccountId xsi:nil="true"/>
        <AccountType/>
      </UserInfo>
    </SharedWithUsers>
    <_Flow_SignoffStatus xmlns="e91edc37-9a59-494a-bb7c-e2689ba07361" xsi:nil="true"/>
  </documentManagement>
</p:properties>
</file>

<file path=customXml/itemProps1.xml><?xml version="1.0" encoding="utf-8"?>
<ds:datastoreItem xmlns:ds="http://schemas.openxmlformats.org/officeDocument/2006/customXml" ds:itemID="{8E75F44D-3679-47B7-8B2B-434CCE8D02D8}"/>
</file>

<file path=customXml/itemProps2.xml><?xml version="1.0" encoding="utf-8"?>
<ds:datastoreItem xmlns:ds="http://schemas.openxmlformats.org/officeDocument/2006/customXml" ds:itemID="{AE1DB41F-FFE6-48EF-9A80-EDDCA00071C2}"/>
</file>

<file path=customXml/itemProps3.xml><?xml version="1.0" encoding="utf-8"?>
<ds:datastoreItem xmlns:ds="http://schemas.openxmlformats.org/officeDocument/2006/customXml" ds:itemID="{65301ED8-130C-4F74-8DFB-285BA1BEBD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 Oldenburg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uni-oldenburg</dc:creator>
  <cp:keywords/>
  <dc:description/>
  <cp:lastModifiedBy>Fenske, Lesley</cp:lastModifiedBy>
  <cp:revision/>
  <dcterms:created xsi:type="dcterms:W3CDTF">2009-09-07T11:44:06Z</dcterms:created>
  <dcterms:modified xsi:type="dcterms:W3CDTF">2023-06-27T06:54:40Z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0x0101002322D335FCCC4C4BB928D417B8BF84D4</vt:lpwstr>
  </property>
  <property fmtid="{D5CDD505-2E9C-101B-9397-08002B2CF9AE}" pid="3" name="Order">
    <vt:r8>5132400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MediaServiceImageTags">
    <vt:lpwstr/>
  </property>
</Properties>
</file>